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7BB945EC-C4AF-430E-ADA7-829DC319B5A1}" xr6:coauthVersionLast="47" xr6:coauthVersionMax="47" xr10:uidLastSave="{00000000-0000-0000-0000-000000000000}"/>
  <bookViews>
    <workbookView xWindow="735" yWindow="735" windowWidth="19238" windowHeight="11220" xr2:uid="{093BD912-6FA3-48B4-A00A-E0258F04EB88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<sst xmlns="http://schemas.openxmlformats.org/spreadsheetml/2006/main" count="114" uniqueCount="76">
  <si>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</si>
  <si>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</si>
  <si>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</si>
  <si>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</si>
  <si>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</si>
  <si>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</si>
  <si>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</si>
  <si>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</si>
  <si>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</si>
  <si>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</si>
  <si>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</si>
  <si>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</si>
  <si>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</si>
  <si>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</si>
  <si>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</si>
  <si>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</si>
  <si>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</si>
  <si>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</si>
  <si>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</si>
  <si>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</si>
  <si>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</si>
  <si>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</si>
  <si>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</si>
  <si>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</si>
  <si>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</si>
  <si>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</si>
  <si>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</si>
  <si>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</si>
  <si>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</si>
  <si>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</si>
  <si>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OH-501</t>
  </si>
  <si>
    <t>Neighborhood Properties, Inc.</t>
  </si>
  <si>
    <t>1st Avenue</t>
  </si>
  <si>
    <t>OH0020L5E012215</t>
  </si>
  <si>
    <t>PH</t>
  </si>
  <si>
    <t/>
  </si>
  <si>
    <t>Columbus</t>
  </si>
  <si>
    <t>Toledo/Lucas County CoC</t>
  </si>
  <si>
    <t>TLC Homelessness Board</t>
  </si>
  <si>
    <t>Beach House, Inc.</t>
  </si>
  <si>
    <t>Steps to Home RRH 2022</t>
  </si>
  <si>
    <t>OH0022L5E012215</t>
  </si>
  <si>
    <t>FMR</t>
  </si>
  <si>
    <t>Families With Mental Illness</t>
  </si>
  <si>
    <t>OH0024L5E012215</t>
  </si>
  <si>
    <t>Families With Mental Illness Expansion</t>
  </si>
  <si>
    <t>OH0025L5E012215</t>
  </si>
  <si>
    <t>Fresh Start</t>
  </si>
  <si>
    <t>OH0027L5E012215</t>
  </si>
  <si>
    <t>Housing First</t>
  </si>
  <si>
    <t>OH0029L5E012215</t>
  </si>
  <si>
    <t>PACT Partnership</t>
  </si>
  <si>
    <t>OH0030L5E012215</t>
  </si>
  <si>
    <t>Pathway To Shelter</t>
  </si>
  <si>
    <t>OH0031L5E012215</t>
  </si>
  <si>
    <t>Actual Rent</t>
  </si>
  <si>
    <t>Affordable Housing for Persons With Mental Illness</t>
  </si>
  <si>
    <t>OH0265L5E012214</t>
  </si>
  <si>
    <t>Catholic Charities Diocese of Toledo</t>
  </si>
  <si>
    <t>Special Assistance for Families Accessing Housing (SAFAH)</t>
  </si>
  <si>
    <t>OH0269L5E012214</t>
  </si>
  <si>
    <t>Steps to Home PSH 2022</t>
  </si>
  <si>
    <t>OH0270L5E012214</t>
  </si>
  <si>
    <t>A Place Called Home</t>
  </si>
  <si>
    <t>OH0392L5E012212</t>
  </si>
  <si>
    <t>HMIS Renewal 2022</t>
  </si>
  <si>
    <t>OH0440L5E012209</t>
  </si>
  <si>
    <t>National Church Residences Permanent Supportive Housing Services</t>
  </si>
  <si>
    <t>FY22 NCR Commons at Garden Lake</t>
  </si>
  <si>
    <t>OH0607L5E012204</t>
  </si>
  <si>
    <t>St. Paul's Community Center</t>
  </si>
  <si>
    <t>SPCC Rapid Rehousing for Single Adults</t>
  </si>
  <si>
    <t>OH0640L5E012203</t>
  </si>
  <si>
    <t>Coordinated Entry 2022</t>
  </si>
  <si>
    <t>OH0688L5E012201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</si>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</sst>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2E405-6C71-4B3D-AD75-37C7FA95A668}">
  <sheetPr codeName="Sheet274">
    <pageSetUpPr fitToPage="1"/>
  </sheetPr>
  <dimension ref="A1:DG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3772556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123308</v>
      </c>
      <c r="I9" s="31">
        <v>102374</v>
      </c>
      <c r="J9" s="31">
        <v>0</v>
      </c>
      <c r="K9" s="32">
        <v>15501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4" si="0">SUM(M9:T9)</f>
        <v>0</v>
      </c>
      <c r="V9" s="36">
        <f t="shared" ref="V9:V34" si="1">SUM(F9:K9)</f>
        <v>241183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439800</v>
      </c>
      <c r="H10" s="31">
        <v>255755</v>
      </c>
      <c r="I10" s="31">
        <v>0</v>
      </c>
      <c r="J10" s="31">
        <v>23957</v>
      </c>
      <c r="K10" s="32">
        <v>64863</v>
      </c>
      <c r="L10" s="33" t="s">
        <v>42</v>
      </c>
      <c r="M10" s="34">
        <v>0</v>
      </c>
      <c r="N10" s="34">
        <v>0</v>
      </c>
      <c r="O10" s="34">
        <v>8</v>
      </c>
      <c r="P10" s="34">
        <v>23</v>
      </c>
      <c r="Q10" s="34">
        <v>12</v>
      </c>
      <c r="R10" s="34">
        <v>0</v>
      </c>
      <c r="S10" s="34">
        <v>0</v>
      </c>
      <c r="T10" s="34">
        <v>0</v>
      </c>
      <c r="U10" s="35">
        <f t="shared" si="0"/>
        <v>43</v>
      </c>
      <c r="V10" s="36">
        <f t="shared" si="1"/>
        <v>784375</v>
      </c>
    </row>
    <row r="11" spans="1:22" x14ac:dyDescent="0.45">
      <c r="A11" s="27" t="s">
        <v>31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0</v>
      </c>
      <c r="H11" s="31">
        <v>32000</v>
      </c>
      <c r="I11" s="31">
        <v>51568</v>
      </c>
      <c r="J11" s="31">
        <v>0</v>
      </c>
      <c r="K11" s="32">
        <v>5252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88820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0</v>
      </c>
      <c r="H12" s="31">
        <v>48710</v>
      </c>
      <c r="I12" s="31">
        <v>40541</v>
      </c>
      <c r="J12" s="31">
        <v>0</v>
      </c>
      <c r="K12" s="32">
        <v>6129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95380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0</v>
      </c>
      <c r="H13" s="31">
        <v>71114</v>
      </c>
      <c r="I13" s="31">
        <v>39585</v>
      </c>
      <c r="J13" s="31">
        <v>0</v>
      </c>
      <c r="K13" s="32">
        <v>2178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112877</v>
      </c>
    </row>
    <row r="14" spans="1:22" x14ac:dyDescent="0.45">
      <c r="A14" s="27" t="s">
        <v>31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0</v>
      </c>
      <c r="G14" s="31">
        <v>0</v>
      </c>
      <c r="H14" s="31">
        <v>89618</v>
      </c>
      <c r="I14" s="31">
        <v>79238</v>
      </c>
      <c r="J14" s="31">
        <v>0</v>
      </c>
      <c r="K14" s="32">
        <v>11566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180422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2024</v>
      </c>
      <c r="E15" s="29" t="s">
        <v>34</v>
      </c>
      <c r="F15" s="30">
        <v>0</v>
      </c>
      <c r="G15" s="31">
        <v>0</v>
      </c>
      <c r="H15" s="31">
        <v>187671</v>
      </c>
      <c r="I15" s="31">
        <v>37150</v>
      </c>
      <c r="J15" s="31">
        <v>0</v>
      </c>
      <c r="K15" s="32">
        <v>16347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241168</v>
      </c>
    </row>
    <row r="16" spans="1:22" x14ac:dyDescent="0.45">
      <c r="A16" s="27" t="s">
        <v>31</v>
      </c>
      <c r="B16" s="27" t="s">
        <v>53</v>
      </c>
      <c r="C16" s="28" t="s">
        <v>54</v>
      </c>
      <c r="D16" s="28">
        <v>2024</v>
      </c>
      <c r="E16" s="29" t="s">
        <v>34</v>
      </c>
      <c r="F16" s="30">
        <v>0</v>
      </c>
      <c r="G16" s="31">
        <v>106200</v>
      </c>
      <c r="H16" s="31">
        <v>0</v>
      </c>
      <c r="I16" s="31">
        <v>0</v>
      </c>
      <c r="J16" s="31">
        <v>0</v>
      </c>
      <c r="K16" s="32">
        <v>1686</v>
      </c>
      <c r="L16" s="33" t="s">
        <v>55</v>
      </c>
      <c r="M16" s="34">
        <v>0</v>
      </c>
      <c r="N16" s="34">
        <v>0</v>
      </c>
      <c r="O16" s="34">
        <v>15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15</v>
      </c>
      <c r="V16" s="36">
        <f t="shared" si="1"/>
        <v>107886</v>
      </c>
    </row>
    <row r="17" spans="1:22" x14ac:dyDescent="0.45">
      <c r="A17" s="27" t="s">
        <v>31</v>
      </c>
      <c r="B17" s="27" t="s">
        <v>56</v>
      </c>
      <c r="C17" s="28" t="s">
        <v>57</v>
      </c>
      <c r="D17" s="28">
        <v>2024</v>
      </c>
      <c r="E17" s="29" t="s">
        <v>34</v>
      </c>
      <c r="F17" s="30">
        <v>0</v>
      </c>
      <c r="G17" s="31">
        <v>354792</v>
      </c>
      <c r="H17" s="31">
        <v>0</v>
      </c>
      <c r="I17" s="31">
        <v>0</v>
      </c>
      <c r="J17" s="31">
        <v>0</v>
      </c>
      <c r="K17" s="32">
        <v>21688</v>
      </c>
      <c r="L17" s="33" t="s">
        <v>55</v>
      </c>
      <c r="M17" s="34">
        <v>0</v>
      </c>
      <c r="N17" s="34">
        <v>0</v>
      </c>
      <c r="O17" s="34">
        <v>46</v>
      </c>
      <c r="P17" s="34">
        <v>15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61</v>
      </c>
      <c r="V17" s="36">
        <f t="shared" si="1"/>
        <v>376480</v>
      </c>
    </row>
    <row r="18" spans="1:22" x14ac:dyDescent="0.45">
      <c r="A18" s="27" t="s">
        <v>58</v>
      </c>
      <c r="B18" s="27" t="s">
        <v>59</v>
      </c>
      <c r="C18" s="28" t="s">
        <v>60</v>
      </c>
      <c r="D18" s="28">
        <v>2024</v>
      </c>
      <c r="E18" s="29" t="s">
        <v>34</v>
      </c>
      <c r="F18" s="30">
        <v>0</v>
      </c>
      <c r="G18" s="31">
        <v>158856</v>
      </c>
      <c r="H18" s="31">
        <v>79845</v>
      </c>
      <c r="I18" s="31">
        <v>0</v>
      </c>
      <c r="J18" s="31">
        <v>0</v>
      </c>
      <c r="K18" s="32">
        <v>10227</v>
      </c>
      <c r="L18" s="33" t="s">
        <v>42</v>
      </c>
      <c r="M18" s="34">
        <v>0</v>
      </c>
      <c r="N18" s="34">
        <v>0</v>
      </c>
      <c r="O18" s="34">
        <v>6</v>
      </c>
      <c r="P18" s="34">
        <v>5</v>
      </c>
      <c r="Q18" s="34">
        <v>5</v>
      </c>
      <c r="R18" s="34">
        <v>0</v>
      </c>
      <c r="S18" s="34">
        <v>0</v>
      </c>
      <c r="T18" s="34">
        <v>0</v>
      </c>
      <c r="U18" s="35">
        <f t="shared" si="0"/>
        <v>16</v>
      </c>
      <c r="V18" s="36">
        <f t="shared" si="1"/>
        <v>248928</v>
      </c>
    </row>
    <row r="19" spans="1:22" x14ac:dyDescent="0.45">
      <c r="A19" s="27" t="s">
        <v>39</v>
      </c>
      <c r="B19" s="27" t="s">
        <v>61</v>
      </c>
      <c r="C19" s="28" t="s">
        <v>62</v>
      </c>
      <c r="D19" s="28">
        <v>2024</v>
      </c>
      <c r="E19" s="29" t="s">
        <v>34</v>
      </c>
      <c r="F19" s="30">
        <v>0</v>
      </c>
      <c r="G19" s="31">
        <v>427848</v>
      </c>
      <c r="H19" s="31">
        <v>235127</v>
      </c>
      <c r="I19" s="31">
        <v>0</v>
      </c>
      <c r="J19" s="31">
        <v>16586</v>
      </c>
      <c r="K19" s="32">
        <v>61586</v>
      </c>
      <c r="L19" s="33" t="s">
        <v>42</v>
      </c>
      <c r="M19" s="34">
        <v>0</v>
      </c>
      <c r="N19" s="34">
        <v>0</v>
      </c>
      <c r="O19" s="34">
        <v>32</v>
      </c>
      <c r="P19" s="34">
        <v>10</v>
      </c>
      <c r="Q19" s="34">
        <v>7</v>
      </c>
      <c r="R19" s="34">
        <v>0</v>
      </c>
      <c r="S19" s="34">
        <v>0</v>
      </c>
      <c r="T19" s="34">
        <v>0</v>
      </c>
      <c r="U19" s="35">
        <f t="shared" si="0"/>
        <v>49</v>
      </c>
      <c r="V19" s="36">
        <f t="shared" si="1"/>
        <v>741147</v>
      </c>
    </row>
    <row r="20" spans="1:22" x14ac:dyDescent="0.45">
      <c r="A20" s="27" t="s">
        <v>31</v>
      </c>
      <c r="B20" s="27" t="s">
        <v>63</v>
      </c>
      <c r="C20" s="28" t="s">
        <v>64</v>
      </c>
      <c r="D20" s="28">
        <v>2024</v>
      </c>
      <c r="E20" s="29" t="s">
        <v>34</v>
      </c>
      <c r="F20" s="30">
        <v>0</v>
      </c>
      <c r="G20" s="31">
        <v>111600</v>
      </c>
      <c r="H20" s="31">
        <v>0</v>
      </c>
      <c r="I20" s="31">
        <v>0</v>
      </c>
      <c r="J20" s="31">
        <v>0</v>
      </c>
      <c r="K20" s="32">
        <v>1595</v>
      </c>
      <c r="L20" s="33" t="s">
        <v>55</v>
      </c>
      <c r="M20" s="34">
        <v>0</v>
      </c>
      <c r="N20" s="34">
        <v>0</v>
      </c>
      <c r="O20" s="34">
        <v>15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15</v>
      </c>
      <c r="V20" s="36">
        <f t="shared" si="1"/>
        <v>113195</v>
      </c>
    </row>
    <row r="21" spans="1:22" x14ac:dyDescent="0.45">
      <c r="A21" s="27" t="s">
        <v>38</v>
      </c>
      <c r="B21" s="27" t="s">
        <v>65</v>
      </c>
      <c r="C21" s="28" t="s">
        <v>66</v>
      </c>
      <c r="D21" s="28">
        <v>2024</v>
      </c>
      <c r="E21" s="29" t="s">
        <v>17</v>
      </c>
      <c r="F21" s="30">
        <v>0</v>
      </c>
      <c r="G21" s="31">
        <v>0</v>
      </c>
      <c r="H21" s="31">
        <v>0</v>
      </c>
      <c r="I21" s="31">
        <v>0</v>
      </c>
      <c r="J21" s="31">
        <v>148599</v>
      </c>
      <c r="K21" s="32">
        <v>0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148599</v>
      </c>
    </row>
    <row r="22" spans="1:22" x14ac:dyDescent="0.45">
      <c r="A22" s="27" t="s">
        <v>67</v>
      </c>
      <c r="B22" s="27" t="s">
        <v>68</v>
      </c>
      <c r="C22" s="28" t="s">
        <v>69</v>
      </c>
      <c r="D22" s="28">
        <v>2024</v>
      </c>
      <c r="E22" s="29" t="s">
        <v>34</v>
      </c>
      <c r="F22" s="30">
        <v>0</v>
      </c>
      <c r="G22" s="31">
        <v>0</v>
      </c>
      <c r="H22" s="31">
        <v>75000</v>
      </c>
      <c r="I22" s="31">
        <v>0</v>
      </c>
      <c r="J22" s="31">
        <v>0</v>
      </c>
      <c r="K22" s="32">
        <v>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75000</v>
      </c>
    </row>
    <row r="23" spans="1:22" x14ac:dyDescent="0.45">
      <c r="A23" s="27" t="s">
        <v>70</v>
      </c>
      <c r="B23" s="27" t="s">
        <v>71</v>
      </c>
      <c r="C23" s="28" t="s">
        <v>72</v>
      </c>
      <c r="D23" s="28">
        <v>2024</v>
      </c>
      <c r="E23" s="29" t="s">
        <v>34</v>
      </c>
      <c r="F23" s="30">
        <v>0</v>
      </c>
      <c r="G23" s="31">
        <v>0</v>
      </c>
      <c r="H23" s="31">
        <v>65562</v>
      </c>
      <c r="I23" s="31">
        <v>0</v>
      </c>
      <c r="J23" s="31">
        <v>0</v>
      </c>
      <c r="K23" s="32">
        <v>0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65562</v>
      </c>
    </row>
    <row r="24" spans="1:22" x14ac:dyDescent="0.45">
      <c r="A24" s="27" t="s">
        <v>38</v>
      </c>
      <c r="B24" s="27" t="s">
        <v>73</v>
      </c>
      <c r="C24" s="28" t="s">
        <v>74</v>
      </c>
      <c r="D24" s="28">
        <v>2024</v>
      </c>
      <c r="E24" s="29" t="s">
        <v>75</v>
      </c>
      <c r="F24" s="30">
        <v>0</v>
      </c>
      <c r="G24" s="31">
        <v>0</v>
      </c>
      <c r="H24" s="31">
        <v>151534</v>
      </c>
      <c r="I24" s="31">
        <v>0</v>
      </c>
      <c r="J24" s="31">
        <v>0</v>
      </c>
      <c r="K24" s="32">
        <v>0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151534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4892E405-6C71-4B3D-AD75-37C7FA95A668}"/>
  <conditionalFormatting sqref="V9:V34">
    <cfRule type="cellIs" dxfId="2" priority="3" operator="lessThan">
      <formula>0</formula>
    </cfRule>
  </conditionalFormatting>
  <conditionalFormatting sqref="V9:V34">
    <cfRule type="expression" dxfId="1" priority="2">
      <formula>#REF!&lt;0</formula>
    </cfRule>
  </conditionalFormatting>
  <conditionalFormatting sqref="D9:D34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4" xr:uid="{88161A13-85A2-470A-A371-006D76D1D6FB}">
      <formula1>"N/A, FMR, Actual Rent"</formula1>
    </dataValidation>
    <dataValidation type="list" allowBlank="1" showInputMessage="1" showErrorMessage="1" sqref="E9:E34" xr:uid="{33A31091-16A9-49E2-AE62-5D6D20BC994D}">
      <formula1>"PH, TH, Joint TH &amp; PH-RRH, HMIS, SSO, TRA, PRA, SRA, S+C/SRO"</formula1>
    </dataValidation>
    <dataValidation allowBlank="1" showErrorMessage="1" sqref="A8:V8" xr:uid="{C9444C5B-3407-48E3-8602-4939A8FB12F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2023-05-19T14:10:24Z</dcterms:created>
  <dcterms:modified xsi:type="dcterms:W3CDTF">2023-05-19T14:51:43Z</dcterms:modified>
</cp:coreProperties>
</file>