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2174D532-0AF9-4620-8725-8F4C0A1F2B8F}" xr6:coauthVersionLast="47" xr6:coauthVersionMax="47" xr10:uidLastSave="{00000000-0000-0000-0000-000000000000}"/>
  <bookViews>
    <workbookView xWindow="3675" yWindow="3675" windowWidth="19237" windowHeight="11220" xr2:uid="{F75640AA-124E-48DB-8204-DCC39A0F6EAA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<sst xmlns="http://schemas.openxmlformats.org/spreadsheetml/2006/main" count="94" uniqueCount="68">
  <si>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</si>
  <si>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</si>
  <si>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</si>
  <si>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</si>
  <si>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</si>
  <si>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</si>
  <si>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</si>
  <si>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</si>
  <si>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</si>
  <si>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</si>
  <si>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</si>
  <si>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</si>
  <si>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</si>
  <si>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</si>
  <si>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</si>
  <si>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</si>
  <si>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</si>
  <si>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</si>
  <si>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</si>
  <si>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</si>
  <si>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</si>
  <si>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</si>
  <si>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</si>
  <si>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</si>
  <si>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</si>
  <si>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</si>
  <si>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</si>
  <si>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</si>
  <si>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</si>
  <si>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</si>
  <si>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NY-608</t>
  </si>
  <si>
    <t>CARES of NY, Inc.</t>
  </si>
  <si>
    <t>Ulster CoC HMIS (2022)</t>
  </si>
  <si>
    <t>NY0540L2T082214</t>
  </si>
  <si>
    <t/>
  </si>
  <si>
    <t>New York</t>
  </si>
  <si>
    <t>Kingston/Ulster County CoC</t>
  </si>
  <si>
    <t>CARES of NY Inc.</t>
  </si>
  <si>
    <t>Family of Woodstock, Inc.</t>
  </si>
  <si>
    <t>FOW Midway (2022)</t>
  </si>
  <si>
    <t>NY0541L2T082215</t>
  </si>
  <si>
    <t>TH</t>
  </si>
  <si>
    <t>Gateway Community Industries, Inc.</t>
  </si>
  <si>
    <t>GCI Ulster - Family Supported- FY 2022</t>
  </si>
  <si>
    <t>NY0543L2T082215</t>
  </si>
  <si>
    <t>PH</t>
  </si>
  <si>
    <t>Family Adult CMS Families (2022)</t>
  </si>
  <si>
    <t>NY0646L2T082214</t>
  </si>
  <si>
    <t>FMR</t>
  </si>
  <si>
    <t>FOW SHP Families (2022)</t>
  </si>
  <si>
    <t>NY0647L2T082214</t>
  </si>
  <si>
    <t>FOW Adult CMS SRO (2022)</t>
  </si>
  <si>
    <t>NY0755L2T082213</t>
  </si>
  <si>
    <t>Projects to Empower and Organize the Psychiatrically Labeled</t>
  </si>
  <si>
    <t>People Home Again Project FY22</t>
  </si>
  <si>
    <t>NY0795L2T082211</t>
  </si>
  <si>
    <t>FOW RRH DVS (2022)</t>
  </si>
  <si>
    <t>NY1128L2T082206</t>
  </si>
  <si>
    <t>FOW RRH Families (2022)</t>
  </si>
  <si>
    <t>NY1181L2T082205</t>
  </si>
  <si>
    <t>FOW DV CE (2022)</t>
  </si>
  <si>
    <t>NY1242D2T082204</t>
  </si>
  <si>
    <t>SSO</t>
  </si>
  <si>
    <t>Ulster County Coordinated Entry Project (2022)</t>
  </si>
  <si>
    <t>NY1291L2T082203</t>
  </si>
  <si>
    <t>FOW HUD DV Bonus (2022)</t>
  </si>
  <si>
    <t>NY1399D2T082201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</si>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</sst>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AD67F-20D7-4C07-9532-B3CA242F2B51}">
  <sheetPr codeName="Sheet272">
    <pageSetUpPr fitToPage="1"/>
  </sheetPr>
  <dimension ref="A1:DG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1509943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67000</v>
      </c>
      <c r="K9" s="32">
        <v>3350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30" si="0">SUM(M9:T9)</f>
        <v>0</v>
      </c>
      <c r="V9" s="36">
        <f t="shared" ref="V9:V30" si="1">SUM(F9:K9)</f>
        <v>70350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0</v>
      </c>
      <c r="G10" s="31">
        <v>0</v>
      </c>
      <c r="H10" s="31">
        <v>67220</v>
      </c>
      <c r="I10" s="31">
        <v>20082</v>
      </c>
      <c r="J10" s="31">
        <v>0</v>
      </c>
      <c r="K10" s="32">
        <v>4365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91667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45</v>
      </c>
      <c r="F11" s="30">
        <v>34544</v>
      </c>
      <c r="G11" s="31">
        <v>0</v>
      </c>
      <c r="H11" s="31">
        <v>8169</v>
      </c>
      <c r="I11" s="31">
        <v>3354</v>
      </c>
      <c r="J11" s="31">
        <v>0</v>
      </c>
      <c r="K11" s="32">
        <v>1914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47981</v>
      </c>
    </row>
    <row r="12" spans="1:22" x14ac:dyDescent="0.45">
      <c r="A12" s="27" t="s">
        <v>38</v>
      </c>
      <c r="B12" s="27" t="s">
        <v>46</v>
      </c>
      <c r="C12" s="28" t="s">
        <v>47</v>
      </c>
      <c r="D12" s="28">
        <v>2024</v>
      </c>
      <c r="E12" s="29" t="s">
        <v>45</v>
      </c>
      <c r="F12" s="30">
        <v>0</v>
      </c>
      <c r="G12" s="31">
        <v>154536</v>
      </c>
      <c r="H12" s="31">
        <v>0</v>
      </c>
      <c r="I12" s="31">
        <v>0</v>
      </c>
      <c r="J12" s="31">
        <v>0</v>
      </c>
      <c r="K12" s="32">
        <v>11764</v>
      </c>
      <c r="L12" s="33" t="s">
        <v>48</v>
      </c>
      <c r="M12" s="34">
        <v>0</v>
      </c>
      <c r="N12" s="34">
        <v>0</v>
      </c>
      <c r="O12" s="34">
        <v>3</v>
      </c>
      <c r="P12" s="34">
        <v>3</v>
      </c>
      <c r="Q12" s="34">
        <v>2</v>
      </c>
      <c r="R12" s="34">
        <v>1</v>
      </c>
      <c r="S12" s="34">
        <v>0</v>
      </c>
      <c r="T12" s="34">
        <v>0</v>
      </c>
      <c r="U12" s="35">
        <f t="shared" si="0"/>
        <v>9</v>
      </c>
      <c r="V12" s="36">
        <f t="shared" si="1"/>
        <v>166300</v>
      </c>
    </row>
    <row r="13" spans="1:22" x14ac:dyDescent="0.45">
      <c r="A13" s="27" t="s">
        <v>38</v>
      </c>
      <c r="B13" s="27" t="s">
        <v>49</v>
      </c>
      <c r="C13" s="28" t="s">
        <v>50</v>
      </c>
      <c r="D13" s="28">
        <v>2024</v>
      </c>
      <c r="E13" s="29" t="s">
        <v>45</v>
      </c>
      <c r="F13" s="30">
        <v>152080</v>
      </c>
      <c r="G13" s="31">
        <v>0</v>
      </c>
      <c r="H13" s="31">
        <v>11809</v>
      </c>
      <c r="I13" s="31">
        <v>0</v>
      </c>
      <c r="J13" s="31">
        <v>0</v>
      </c>
      <c r="K13" s="32">
        <v>7352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171241</v>
      </c>
    </row>
    <row r="14" spans="1:22" x14ac:dyDescent="0.45">
      <c r="A14" s="27" t="s">
        <v>38</v>
      </c>
      <c r="B14" s="27" t="s">
        <v>51</v>
      </c>
      <c r="C14" s="28" t="s">
        <v>52</v>
      </c>
      <c r="D14" s="28">
        <v>2024</v>
      </c>
      <c r="E14" s="29" t="s">
        <v>45</v>
      </c>
      <c r="F14" s="30">
        <v>0</v>
      </c>
      <c r="G14" s="31">
        <v>270144</v>
      </c>
      <c r="H14" s="31">
        <v>0</v>
      </c>
      <c r="I14" s="31">
        <v>0</v>
      </c>
      <c r="J14" s="31">
        <v>0</v>
      </c>
      <c r="K14" s="32">
        <v>19477</v>
      </c>
      <c r="L14" s="33" t="s">
        <v>48</v>
      </c>
      <c r="M14" s="34">
        <v>0</v>
      </c>
      <c r="N14" s="34">
        <v>24</v>
      </c>
      <c r="O14" s="34">
        <v>0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24</v>
      </c>
      <c r="V14" s="36">
        <f t="shared" si="1"/>
        <v>289621</v>
      </c>
    </row>
    <row r="15" spans="1:22" x14ac:dyDescent="0.45">
      <c r="A15" s="27" t="s">
        <v>53</v>
      </c>
      <c r="B15" s="27" t="s">
        <v>54</v>
      </c>
      <c r="C15" s="28" t="s">
        <v>55</v>
      </c>
      <c r="D15" s="28">
        <v>2024</v>
      </c>
      <c r="E15" s="29" t="s">
        <v>45</v>
      </c>
      <c r="F15" s="30">
        <v>184058</v>
      </c>
      <c r="G15" s="31">
        <v>0</v>
      </c>
      <c r="H15" s="31">
        <v>50990</v>
      </c>
      <c r="I15" s="31">
        <v>12449</v>
      </c>
      <c r="J15" s="31">
        <v>0</v>
      </c>
      <c r="K15" s="32">
        <v>21713</v>
      </c>
      <c r="L15" s="33" t="s">
        <v>34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269210</v>
      </c>
    </row>
    <row r="16" spans="1:22" x14ac:dyDescent="0.45">
      <c r="A16" s="27" t="s">
        <v>38</v>
      </c>
      <c r="B16" s="27" t="s">
        <v>56</v>
      </c>
      <c r="C16" s="28" t="s">
        <v>57</v>
      </c>
      <c r="D16" s="28">
        <v>2024</v>
      </c>
      <c r="E16" s="29" t="s">
        <v>45</v>
      </c>
      <c r="F16" s="30">
        <v>0</v>
      </c>
      <c r="G16" s="31">
        <v>76056</v>
      </c>
      <c r="H16" s="31">
        <v>12142</v>
      </c>
      <c r="I16" s="31">
        <v>0</v>
      </c>
      <c r="J16" s="31">
        <v>0</v>
      </c>
      <c r="K16" s="32">
        <v>3297</v>
      </c>
      <c r="L16" s="33" t="s">
        <v>48</v>
      </c>
      <c r="M16" s="34">
        <v>0</v>
      </c>
      <c r="N16" s="34">
        <v>0</v>
      </c>
      <c r="O16" s="34">
        <v>3</v>
      </c>
      <c r="P16" s="34">
        <v>1</v>
      </c>
      <c r="Q16" s="34">
        <v>1</v>
      </c>
      <c r="R16" s="34">
        <v>0</v>
      </c>
      <c r="S16" s="34">
        <v>0</v>
      </c>
      <c r="T16" s="34">
        <v>0</v>
      </c>
      <c r="U16" s="35">
        <f t="shared" si="0"/>
        <v>5</v>
      </c>
      <c r="V16" s="36">
        <f t="shared" si="1"/>
        <v>91495</v>
      </c>
    </row>
    <row r="17" spans="1:22" x14ac:dyDescent="0.45">
      <c r="A17" s="27" t="s">
        <v>38</v>
      </c>
      <c r="B17" s="27" t="s">
        <v>58</v>
      </c>
      <c r="C17" s="28" t="s">
        <v>59</v>
      </c>
      <c r="D17" s="28">
        <v>2024</v>
      </c>
      <c r="E17" s="29" t="s">
        <v>45</v>
      </c>
      <c r="F17" s="30">
        <v>0</v>
      </c>
      <c r="G17" s="31">
        <v>87264</v>
      </c>
      <c r="H17" s="31">
        <v>17445</v>
      </c>
      <c r="I17" s="31">
        <v>0</v>
      </c>
      <c r="J17" s="31">
        <v>0</v>
      </c>
      <c r="K17" s="32">
        <v>6387</v>
      </c>
      <c r="L17" s="33" t="s">
        <v>48</v>
      </c>
      <c r="M17" s="34">
        <v>0</v>
      </c>
      <c r="N17" s="34">
        <v>0</v>
      </c>
      <c r="O17" s="34">
        <v>3</v>
      </c>
      <c r="P17" s="34">
        <v>3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6</v>
      </c>
      <c r="V17" s="36">
        <f t="shared" si="1"/>
        <v>111096</v>
      </c>
    </row>
    <row r="18" spans="1:22" x14ac:dyDescent="0.45">
      <c r="A18" s="27" t="s">
        <v>38</v>
      </c>
      <c r="B18" s="27" t="s">
        <v>60</v>
      </c>
      <c r="C18" s="28" t="s">
        <v>61</v>
      </c>
      <c r="D18" s="28">
        <v>2024</v>
      </c>
      <c r="E18" s="29" t="s">
        <v>62</v>
      </c>
      <c r="F18" s="30">
        <v>0</v>
      </c>
      <c r="G18" s="31">
        <v>0</v>
      </c>
      <c r="H18" s="31">
        <v>14019</v>
      </c>
      <c r="I18" s="31">
        <v>0</v>
      </c>
      <c r="J18" s="31">
        <v>0</v>
      </c>
      <c r="K18" s="32">
        <v>981</v>
      </c>
      <c r="L18" s="33" t="s">
        <v>34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15000</v>
      </c>
    </row>
    <row r="19" spans="1:22" x14ac:dyDescent="0.45">
      <c r="A19" s="27" t="s">
        <v>31</v>
      </c>
      <c r="B19" s="27" t="s">
        <v>63</v>
      </c>
      <c r="C19" s="28" t="s">
        <v>64</v>
      </c>
      <c r="D19" s="28">
        <v>2024</v>
      </c>
      <c r="E19" s="29" t="s">
        <v>62</v>
      </c>
      <c r="F19" s="30">
        <v>0</v>
      </c>
      <c r="G19" s="31">
        <v>0</v>
      </c>
      <c r="H19" s="31">
        <v>40088</v>
      </c>
      <c r="I19" s="31">
        <v>0</v>
      </c>
      <c r="J19" s="31">
        <v>0</v>
      </c>
      <c r="K19" s="32">
        <v>3900</v>
      </c>
      <c r="L19" s="33" t="s">
        <v>34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43988</v>
      </c>
    </row>
    <row r="20" spans="1:22" x14ac:dyDescent="0.45">
      <c r="A20" s="27" t="s">
        <v>38</v>
      </c>
      <c r="B20" s="27" t="s">
        <v>65</v>
      </c>
      <c r="C20" s="28" t="s">
        <v>66</v>
      </c>
      <c r="D20" s="28">
        <v>2024</v>
      </c>
      <c r="E20" s="29" t="s">
        <v>67</v>
      </c>
      <c r="F20" s="30">
        <v>0</v>
      </c>
      <c r="G20" s="31">
        <v>85848</v>
      </c>
      <c r="H20" s="31">
        <v>43688</v>
      </c>
      <c r="I20" s="31">
        <v>0</v>
      </c>
      <c r="J20" s="31">
        <v>0</v>
      </c>
      <c r="K20" s="32">
        <v>12458</v>
      </c>
      <c r="L20" s="33" t="s">
        <v>48</v>
      </c>
      <c r="M20" s="34">
        <v>0</v>
      </c>
      <c r="N20" s="34">
        <v>2</v>
      </c>
      <c r="O20" s="34">
        <v>2</v>
      </c>
      <c r="P20" s="34">
        <v>1</v>
      </c>
      <c r="Q20" s="34">
        <v>1</v>
      </c>
      <c r="R20" s="34">
        <v>0</v>
      </c>
      <c r="S20" s="34">
        <v>0</v>
      </c>
      <c r="T20" s="34">
        <v>0</v>
      </c>
      <c r="U20" s="35">
        <f t="shared" si="0"/>
        <v>6</v>
      </c>
      <c r="V20" s="36">
        <f t="shared" si="1"/>
        <v>141994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</sheetData>
  <autoFilter ref="A8:V8" xr:uid="{664AD67F-20D7-4C07-9532-B3CA242F2B51}"/>
  <conditionalFormatting sqref="V9:V30">
    <cfRule type="cellIs" dxfId="2" priority="3" operator="lessThan">
      <formula>0</formula>
    </cfRule>
  </conditionalFormatting>
  <conditionalFormatting sqref="V9:V30">
    <cfRule type="expression" dxfId="1" priority="2">
      <formula>#REF!&lt;0</formula>
    </cfRule>
  </conditionalFormatting>
  <conditionalFormatting sqref="D9:D30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0" xr:uid="{6E9FEC5A-50FE-42A4-A962-8B78241A03FF}">
      <formula1>"N/A, FMR, Actual Rent"</formula1>
    </dataValidation>
    <dataValidation type="list" allowBlank="1" showInputMessage="1" showErrorMessage="1" sqref="E9:E30" xr:uid="{B21A88AD-DD7E-43E2-B8EA-10D94EFF54EB}">
      <formula1>"PH, TH, Joint TH &amp; PH-RRH, HMIS, SSO, TRA, PRA, SRA, S+C/SRO"</formula1>
    </dataValidation>
    <dataValidation allowBlank="1" showErrorMessage="1" sqref="A8:V8" xr:uid="{3A84DDFA-0348-4244-884C-6DCFC1F81D0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2023-05-19T14:10:25Z</dcterms:created>
  <dcterms:modified xsi:type="dcterms:W3CDTF">2023-05-19T14:49:31Z</dcterms:modified>
</cp:coreProperties>
</file>