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6E20B42-42F9-4FF9-8EE4-F60CCDEEC273}" xr6:coauthVersionLast="47" xr6:coauthVersionMax="47" xr10:uidLastSave="{00000000-0000-0000-0000-000000000000}"/>
  <bookViews>
    <workbookView xWindow="735" yWindow="735" windowWidth="19238" windowHeight="11220" xr2:uid="{EC02D2CD-13D3-4EB3-8321-31A3D3B9657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<sst xmlns="http://schemas.openxmlformats.org/spreadsheetml/2006/main" count="84" uniqueCount="60">
  <si>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</si>
  <si>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</si>
  <si>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</si>
  <si>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</si>
  <si>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</si>
  <si>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</si>
  <si>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</si>
  <si>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</si>
  <si>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</si>
  <si>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</si>
  <si>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</si>
  <si>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</si>
  <si>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</si>
  <si>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</si>
  <si>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</si>
  <si>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</si>
  <si>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</si>
  <si>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</si>
  <si>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</si>
  <si>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</si>
  <si>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</si>
  <si>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</si>
  <si>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</si>
  <si>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</si>
  <si>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</si>
  <si>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</si>
  <si>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</si>
  <si>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</si>
  <si>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</si>
  <si>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</si>
  <si>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NY-522</t>
  </si>
  <si>
    <t>CARES of NY, Inc.</t>
  </si>
  <si>
    <t>UFA 522: JCDSS-S Plus C Chronic (2022)</t>
  </si>
  <si>
    <t>NY0712U2C222213</t>
  </si>
  <si>
    <t>PH</t>
  </si>
  <si>
    <t>FMR</t>
  </si>
  <si>
    <t/>
  </si>
  <si>
    <t>Buffalo</t>
  </si>
  <si>
    <t>Jefferson, Lewis, St. Lawrence Counties CoC</t>
  </si>
  <si>
    <t>UFA 522: JCDSS S Plus C Transitional (2022)</t>
  </si>
  <si>
    <t>NY0713U2C222213</t>
  </si>
  <si>
    <t>UFA 522: MHA Jefferson-Peer Run Housing First (2022)</t>
  </si>
  <si>
    <t>NY0848U2C222210</t>
  </si>
  <si>
    <t>Actual Rent</t>
  </si>
  <si>
    <t>UFA 522: Points North HMIS (2022)</t>
  </si>
  <si>
    <t>NY0849U2C222211</t>
  </si>
  <si>
    <t>UFA 522: TLS - Scattered Site Gateway Housing (2022)</t>
  </si>
  <si>
    <t>NY0850U2C222210</t>
  </si>
  <si>
    <t>TH</t>
  </si>
  <si>
    <t>UFA 522: TLS - PSH Chronic Homeless (2022)</t>
  </si>
  <si>
    <t>NY0948U2C222209</t>
  </si>
  <si>
    <t>UFA 522: TLS - RRH (2022)</t>
  </si>
  <si>
    <t>NY1102U2C222206</t>
  </si>
  <si>
    <t>UFA 522: Snow Belt Rapid Rehousing (2022)</t>
  </si>
  <si>
    <t>NY1103U2C222206</t>
  </si>
  <si>
    <t>UFA 522: JCDSS DV CE (2022)</t>
  </si>
  <si>
    <t>NY1217U2C222204</t>
  </si>
  <si>
    <t>SSO</t>
  </si>
  <si>
    <t>UFA: 522 - Transitional SPC DV (2022)</t>
  </si>
  <si>
    <t>NY1453U2C222200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</si>
</sst>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DEC4-A5C8-44EC-ACE2-E839434ACF62}">
  <sheetPr codeName="Sheet263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1741375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151032</v>
      </c>
      <c r="H9" s="31">
        <v>18625</v>
      </c>
      <c r="I9" s="31">
        <v>0</v>
      </c>
      <c r="J9" s="31">
        <v>0</v>
      </c>
      <c r="K9" s="32">
        <v>2883</v>
      </c>
      <c r="L9" s="33" t="s">
        <v>35</v>
      </c>
      <c r="M9" s="34">
        <v>0</v>
      </c>
      <c r="N9" s="34">
        <v>0</v>
      </c>
      <c r="O9" s="34">
        <v>9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8" si="0">SUM(M9:T9)</f>
        <v>9</v>
      </c>
      <c r="V9" s="36">
        <f t="shared" ref="V9:V28" si="1">SUM(F9:K9)</f>
        <v>172540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658068</v>
      </c>
      <c r="H10" s="31">
        <v>0</v>
      </c>
      <c r="I10" s="31">
        <v>0</v>
      </c>
      <c r="J10" s="31">
        <v>0</v>
      </c>
      <c r="K10" s="32">
        <v>20501</v>
      </c>
      <c r="L10" s="33" t="s">
        <v>35</v>
      </c>
      <c r="M10" s="34">
        <v>0</v>
      </c>
      <c r="N10" s="34">
        <v>0</v>
      </c>
      <c r="O10" s="34">
        <v>61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61</v>
      </c>
      <c r="V10" s="36">
        <f t="shared" si="1"/>
        <v>678569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35280</v>
      </c>
      <c r="H11" s="31">
        <v>40915</v>
      </c>
      <c r="I11" s="31">
        <v>0</v>
      </c>
      <c r="J11" s="31">
        <v>0</v>
      </c>
      <c r="K11" s="32">
        <v>1532</v>
      </c>
      <c r="L11" s="33" t="s">
        <v>43</v>
      </c>
      <c r="M11" s="34">
        <v>0</v>
      </c>
      <c r="N11" s="34">
        <v>0</v>
      </c>
      <c r="O11" s="34">
        <v>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77727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25000</v>
      </c>
      <c r="K12" s="32">
        <v>1750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26750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48</v>
      </c>
      <c r="F13" s="30">
        <v>51132</v>
      </c>
      <c r="G13" s="31">
        <v>0</v>
      </c>
      <c r="H13" s="31">
        <v>14000</v>
      </c>
      <c r="I13" s="31">
        <v>13821</v>
      </c>
      <c r="J13" s="31">
        <v>0</v>
      </c>
      <c r="K13" s="32">
        <v>5526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84479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80964</v>
      </c>
      <c r="H14" s="31">
        <v>21736</v>
      </c>
      <c r="I14" s="31">
        <v>0</v>
      </c>
      <c r="J14" s="31">
        <v>0</v>
      </c>
      <c r="K14" s="32">
        <v>5899</v>
      </c>
      <c r="L14" s="33" t="s">
        <v>35</v>
      </c>
      <c r="M14" s="34">
        <v>0</v>
      </c>
      <c r="N14" s="34">
        <v>0</v>
      </c>
      <c r="O14" s="34">
        <v>3</v>
      </c>
      <c r="P14" s="34">
        <v>5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108599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0</v>
      </c>
      <c r="G15" s="31">
        <v>181176</v>
      </c>
      <c r="H15" s="31">
        <v>33660</v>
      </c>
      <c r="I15" s="31">
        <v>0</v>
      </c>
      <c r="J15" s="31">
        <v>0</v>
      </c>
      <c r="K15" s="32">
        <v>13608</v>
      </c>
      <c r="L15" s="33" t="s">
        <v>35</v>
      </c>
      <c r="M15" s="34">
        <v>0</v>
      </c>
      <c r="N15" s="34">
        <v>0</v>
      </c>
      <c r="O15" s="34">
        <v>10</v>
      </c>
      <c r="P15" s="34">
        <v>5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17</v>
      </c>
      <c r="V15" s="36">
        <f t="shared" si="1"/>
        <v>228444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35904</v>
      </c>
      <c r="H16" s="31">
        <v>0</v>
      </c>
      <c r="I16" s="31">
        <v>0</v>
      </c>
      <c r="J16" s="31">
        <v>0</v>
      </c>
      <c r="K16" s="32">
        <v>467</v>
      </c>
      <c r="L16" s="33" t="s">
        <v>35</v>
      </c>
      <c r="M16" s="34">
        <v>0</v>
      </c>
      <c r="N16" s="34">
        <v>0</v>
      </c>
      <c r="O16" s="34">
        <v>2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36371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57</v>
      </c>
      <c r="F17" s="30">
        <v>0</v>
      </c>
      <c r="G17" s="31">
        <v>0</v>
      </c>
      <c r="H17" s="31">
        <v>196472</v>
      </c>
      <c r="I17" s="31">
        <v>0</v>
      </c>
      <c r="J17" s="31">
        <v>0</v>
      </c>
      <c r="K17" s="32">
        <v>8000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204472</v>
      </c>
    </row>
    <row r="18" spans="1:22" x14ac:dyDescent="0.45">
      <c r="A18" s="27" t="s">
        <v>31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0</v>
      </c>
      <c r="G18" s="31">
        <v>113568</v>
      </c>
      <c r="H18" s="31">
        <v>0</v>
      </c>
      <c r="I18" s="31">
        <v>0</v>
      </c>
      <c r="J18" s="31">
        <v>0</v>
      </c>
      <c r="K18" s="32">
        <v>9856</v>
      </c>
      <c r="L18" s="33" t="s">
        <v>35</v>
      </c>
      <c r="M18" s="34">
        <v>0</v>
      </c>
      <c r="N18" s="34">
        <v>0</v>
      </c>
      <c r="O18" s="34">
        <v>0</v>
      </c>
      <c r="P18" s="34">
        <v>8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123424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40BDDEC4-A5C8-44EC-ACE2-E839434ACF62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98ED639C-AA3D-46EE-82FE-FA8C7672E2BD}">
      <formula1>"N/A, FMR, Actual Rent"</formula1>
    </dataValidation>
    <dataValidation type="list" allowBlank="1" showInputMessage="1" showErrorMessage="1" sqref="E9:E28" xr:uid="{05630150-FC56-4F4D-99EC-C51A8FE5B2DD}">
      <formula1>"PH, TH, Joint TH &amp; PH-RRH, HMIS, SSO, TRA, PRA, SRA, S+C/SRO"</formula1>
    </dataValidation>
    <dataValidation allowBlank="1" showErrorMessage="1" sqref="A8:V8" xr:uid="{595E0A49-9149-42DA-B53B-8F2A7AE6CE6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2023-05-19T14:10:31Z</dcterms:created>
  <dcterms:modified xsi:type="dcterms:W3CDTF">2023-05-19T14:53:12Z</dcterms:modified>
</cp:coreProperties>
</file>