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748B26E5-62DD-48A8-8A94-D879AF7866D6}" xr6:coauthVersionLast="47" xr6:coauthVersionMax="47" xr10:uidLastSave="{00000000-0000-0000-0000-000000000000}"/>
  <bookViews>
    <workbookView xWindow="1837" yWindow="1837" windowWidth="33840" windowHeight="18218" xr2:uid="{CC781CE0-0855-46D0-B7D2-D43911FF4FE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<sst xmlns="http://schemas.openxmlformats.org/spreadsheetml/2006/main" count="79" uniqueCount="60">
  <si>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</si>
  <si>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</si>
  <si>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</si>
  <si>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</si>
  <si>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</si>
  <si>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</si>
  <si>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</si>
  <si>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</si>
  <si>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</si>
  <si>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</si>
  <si>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</si>
  <si>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</si>
  <si>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</si>
  <si>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</si>
  <si>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</si>
  <si>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</si>
  <si>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</si>
  <si>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</si>
  <si>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</si>
  <si>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</si>
  <si>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</si>
  <si>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</si>
  <si>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</si>
  <si>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</si>
  <si>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</si>
  <si>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</si>
  <si>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</si>
  <si>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</si>
  <si>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</si>
  <si>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</si>
  <si>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NY-519</t>
  </si>
  <si>
    <t>COLUMBIA OPPORTUNITIES INCORPORATED</t>
  </si>
  <si>
    <t>COI CHRONIC HOMELESS PROJECT 2022</t>
  </si>
  <si>
    <t>NY0174L2C192212</t>
  </si>
  <si>
    <t>PH</t>
  </si>
  <si>
    <t/>
  </si>
  <si>
    <t>Buffalo</t>
  </si>
  <si>
    <t>Columbia, Greene Counties CoC</t>
  </si>
  <si>
    <t>CARES of NY, Inc.</t>
  </si>
  <si>
    <t>St Catherine's Center for Children</t>
  </si>
  <si>
    <t>CG PSH (2022)</t>
  </si>
  <si>
    <t>NY0175L2C192210</t>
  </si>
  <si>
    <t>Columbia-Greene HMIS Con (2022)</t>
  </si>
  <si>
    <t>NY0590L2C192214</t>
  </si>
  <si>
    <t>The Mental Health Association of Columbia-Greene Counties</t>
  </si>
  <si>
    <t>MHA Columbia Greene P16 2022</t>
  </si>
  <si>
    <t>NY0591L2C192214</t>
  </si>
  <si>
    <t>Community Action of Greene County, Inc.</t>
  </si>
  <si>
    <t>PSH Chronic 2022</t>
  </si>
  <si>
    <t>NY0593L2C192213</t>
  </si>
  <si>
    <t>MHA Columbia Greene P2S 2022</t>
  </si>
  <si>
    <t>NY0671L2C192211</t>
  </si>
  <si>
    <t>Supportive Housing for Homeless Families 2022</t>
  </si>
  <si>
    <t>NY0782L2C192211</t>
  </si>
  <si>
    <t>RR For Victims of Domestic Violence 2022</t>
  </si>
  <si>
    <t>NY1267D2C192203</t>
  </si>
  <si>
    <t>FMR</t>
  </si>
  <si>
    <t>Columbia Greene DV Coordinated Entry project (2022)</t>
  </si>
  <si>
    <t>NY1444D2C192200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</si>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</sst>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7939-3621-48ED-95AB-25E9AEF2872A}">
  <sheetPr codeName="Sheet106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574756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10734</v>
      </c>
      <c r="G9" s="31">
        <v>0</v>
      </c>
      <c r="H9" s="31">
        <v>2917</v>
      </c>
      <c r="I9" s="31">
        <v>4006</v>
      </c>
      <c r="J9" s="31">
        <v>0</v>
      </c>
      <c r="K9" s="32">
        <v>997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7" si="0">SUM(M9:T9)</f>
        <v>0</v>
      </c>
      <c r="V9" s="36">
        <f t="shared" ref="V9:V27" si="1">SUM(F9:K9)</f>
        <v>18654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81904</v>
      </c>
      <c r="G10" s="31">
        <v>0</v>
      </c>
      <c r="H10" s="31">
        <v>1000</v>
      </c>
      <c r="I10" s="31">
        <v>0</v>
      </c>
      <c r="J10" s="31">
        <v>0</v>
      </c>
      <c r="K10" s="32">
        <v>4546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87450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11279</v>
      </c>
      <c r="K11" s="32">
        <v>789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12068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165909</v>
      </c>
      <c r="G12" s="31">
        <v>0</v>
      </c>
      <c r="H12" s="31">
        <v>53639</v>
      </c>
      <c r="I12" s="31">
        <v>25460</v>
      </c>
      <c r="J12" s="31">
        <v>850</v>
      </c>
      <c r="K12" s="32">
        <v>12615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258473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16755</v>
      </c>
      <c r="G13" s="31">
        <v>0</v>
      </c>
      <c r="H13" s="31">
        <v>1690</v>
      </c>
      <c r="I13" s="31">
        <v>0</v>
      </c>
      <c r="J13" s="31">
        <v>0</v>
      </c>
      <c r="K13" s="32">
        <v>993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19438</v>
      </c>
    </row>
    <row r="14" spans="1:22" x14ac:dyDescent="0.45">
      <c r="A14" s="27" t="s">
        <v>44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21201</v>
      </c>
      <c r="G14" s="31">
        <v>0</v>
      </c>
      <c r="H14" s="31">
        <v>7275</v>
      </c>
      <c r="I14" s="31">
        <v>3837</v>
      </c>
      <c r="J14" s="31">
        <v>500</v>
      </c>
      <c r="K14" s="32">
        <v>1892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34705</v>
      </c>
    </row>
    <row r="15" spans="1:22" x14ac:dyDescent="0.45">
      <c r="A15" s="27" t="s">
        <v>47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41903</v>
      </c>
      <c r="G15" s="31">
        <v>0</v>
      </c>
      <c r="H15" s="31">
        <v>9840</v>
      </c>
      <c r="I15" s="31">
        <v>0</v>
      </c>
      <c r="J15" s="31">
        <v>0</v>
      </c>
      <c r="K15" s="32">
        <v>2945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54688</v>
      </c>
    </row>
    <row r="16" spans="1:22" x14ac:dyDescent="0.45">
      <c r="A16" s="27" t="s">
        <v>47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39936</v>
      </c>
      <c r="H16" s="31">
        <v>8350</v>
      </c>
      <c r="I16" s="31">
        <v>0</v>
      </c>
      <c r="J16" s="31">
        <v>0</v>
      </c>
      <c r="K16" s="32">
        <v>4354</v>
      </c>
      <c r="L16" s="33" t="s">
        <v>56</v>
      </c>
      <c r="M16" s="34">
        <v>0</v>
      </c>
      <c r="N16" s="34">
        <v>0</v>
      </c>
      <c r="O16" s="34">
        <v>4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4</v>
      </c>
      <c r="V16" s="36">
        <f t="shared" si="1"/>
        <v>52640</v>
      </c>
    </row>
    <row r="17" spans="1:22" x14ac:dyDescent="0.45">
      <c r="A17" s="27" t="s">
        <v>38</v>
      </c>
      <c r="B17" s="27" t="s">
        <v>57</v>
      </c>
      <c r="C17" s="28" t="s">
        <v>58</v>
      </c>
      <c r="D17" s="28">
        <v>2024</v>
      </c>
      <c r="E17" s="29" t="s">
        <v>59</v>
      </c>
      <c r="F17" s="30">
        <v>0</v>
      </c>
      <c r="G17" s="31">
        <v>0</v>
      </c>
      <c r="H17" s="31">
        <v>33400</v>
      </c>
      <c r="I17" s="31">
        <v>0</v>
      </c>
      <c r="J17" s="31">
        <v>0</v>
      </c>
      <c r="K17" s="32">
        <v>3240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36640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EC177939-3621-48ED-95AB-25E9AEF2872A}"/>
  <conditionalFormatting sqref="D9:D27">
    <cfRule type="expression" dxfId="2" priority="1">
      <formula>OR($D9&gt;2024,AND($D9&lt;2024,$D9&lt;&gt;""))</formula>
    </cfRule>
  </conditionalFormatting>
  <conditionalFormatting sqref="V9:V27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7" xr:uid="{26CEE11C-9A6E-4B19-AB42-9B999A15247F}">
      <formula1>"N/A, FMR, Actual Rent"</formula1>
    </dataValidation>
    <dataValidation type="list" allowBlank="1" showInputMessage="1" showErrorMessage="1" sqref="E9:E27" xr:uid="{79694A03-B67C-45BA-BCC6-653A0CB1AEF5}">
      <formula1>"PH, TH, Joint TH &amp; PH-RRH, HMIS, SSO, TRA, PRA, SRA, S+C/SRO"</formula1>
    </dataValidation>
    <dataValidation allowBlank="1" showErrorMessage="1" sqref="A8:V8" xr:uid="{EFED4EF0-AB17-415E-9CFF-3E9D2C36AD3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2023-08-08T18:24:31Z</dcterms:created>
  <dcterms:modified xsi:type="dcterms:W3CDTF">2023-08-10T14:16:24Z</dcterms:modified>
</cp:coreProperties>
</file>