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AFDAE2A4-20D0-4515-9944-292F9179BFF8}" xr6:coauthVersionLast="47" xr6:coauthVersionMax="47" xr10:uidLastSave="{00000000-0000-0000-0000-000000000000}"/>
  <bookViews>
    <workbookView xWindow="2940" yWindow="2940" windowWidth="19238" windowHeight="11220" xr2:uid="{835BFAEA-FE43-45B7-B95B-24446A63C30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<sst xmlns="http://schemas.openxmlformats.org/spreadsheetml/2006/main" count="94" uniqueCount="67">
  <si>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</si>
  <si>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</si>
  <si>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</si>
  <si>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</si>
  <si>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</si>
  <si>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</si>
  <si>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</si>
  <si>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</si>
  <si>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</si>
  <si>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</si>
  <si>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</si>
  <si>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</si>
  <si>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</si>
  <si>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</si>
  <si>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</si>
  <si>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</si>
  <si>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</si>
  <si>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</si>
  <si>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</si>
  <si>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</si>
  <si>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</si>
  <si>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</si>
  <si>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</si>
  <si>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</si>
  <si>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</si>
  <si>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</si>
  <si>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</si>
  <si>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</si>
  <si>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</si>
  <si>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</si>
  <si>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NY-512</t>
  </si>
  <si>
    <t>YWCA of the Greater Capital Region, Inc.</t>
  </si>
  <si>
    <t>YWCA-GCR Apartment Program (2022)</t>
  </si>
  <si>
    <t>NY0139L2C122215</t>
  </si>
  <si>
    <t>PH</t>
  </si>
  <si>
    <t>FMR</t>
  </si>
  <si>
    <t/>
  </si>
  <si>
    <t>Buffalo</t>
  </si>
  <si>
    <t>Troy/Rensselaer County CoC</t>
  </si>
  <si>
    <t>CARES of NY, Inc.</t>
  </si>
  <si>
    <t>Joseph's House and Shelter, Inc.</t>
  </si>
  <si>
    <t>JH - Consolidated (2022)</t>
  </si>
  <si>
    <t>NY0143L2C122215</t>
  </si>
  <si>
    <t>Unity House of Troy, Inc.</t>
  </si>
  <si>
    <t>Unity House of Troy - UH 800 (FY 2022)</t>
  </si>
  <si>
    <t>NY0146L2C122215</t>
  </si>
  <si>
    <t>Rensselaer County Portion of the Capital Region HMIS (2022)</t>
  </si>
  <si>
    <t>NY0147L2C122215</t>
  </si>
  <si>
    <t>Unity House of Troy - UH 352 (FY 2022)</t>
  </si>
  <si>
    <t>NY0152L2C122215</t>
  </si>
  <si>
    <t>YWCA-GCR Family Apartment Program (2022)</t>
  </si>
  <si>
    <t>NY0585L2C122214</t>
  </si>
  <si>
    <t>Unity House of Troy - UH 309 (FY 2022)</t>
  </si>
  <si>
    <t>NY0668L2C122211</t>
  </si>
  <si>
    <t>JH - Bert's Place (2022)</t>
  </si>
  <si>
    <t>NY0804L2C122212</t>
  </si>
  <si>
    <t>St. Paul's Center</t>
  </si>
  <si>
    <t>St. Paul Center - PSH (2022)</t>
  </si>
  <si>
    <t>NY1093L2C122206</t>
  </si>
  <si>
    <t>JH - Rensselaer Coordinated Entry (2022)</t>
  </si>
  <si>
    <t>NY1094L2C122206</t>
  </si>
  <si>
    <t>SSO</t>
  </si>
  <si>
    <t>Catholic Charities Housing Office</t>
  </si>
  <si>
    <t>St. Peter's PSH II Consolidated 2022</t>
  </si>
  <si>
    <t>NY1209L2C122204</t>
  </si>
  <si>
    <t>Unity House Coordinated Entry for RCHSC (FY 2022)</t>
  </si>
  <si>
    <t>NY1210D2C122204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</si>
</sst>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75AD-5C68-4682-BF3A-E22A93D65F88}">
  <sheetPr codeName="Sheet257">
    <pageSetUpPr fitToPage="1"/>
  </sheetPr>
  <dimension ref="A1:DG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3949698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116808</v>
      </c>
      <c r="H9" s="31">
        <v>27561</v>
      </c>
      <c r="I9" s="31">
        <v>0</v>
      </c>
      <c r="J9" s="31">
        <v>0</v>
      </c>
      <c r="K9" s="32">
        <v>5039</v>
      </c>
      <c r="L9" s="33" t="s">
        <v>35</v>
      </c>
      <c r="M9" s="34">
        <v>0</v>
      </c>
      <c r="N9" s="34">
        <v>0</v>
      </c>
      <c r="O9" s="34">
        <v>0</v>
      </c>
      <c r="P9" s="34">
        <v>3</v>
      </c>
      <c r="Q9" s="34">
        <v>3</v>
      </c>
      <c r="R9" s="34">
        <v>1</v>
      </c>
      <c r="S9" s="34">
        <v>0</v>
      </c>
      <c r="T9" s="34">
        <v>0</v>
      </c>
      <c r="U9" s="35">
        <f t="shared" ref="U9:U30" si="0">SUM(M9:T9)</f>
        <v>7</v>
      </c>
      <c r="V9" s="36">
        <f t="shared" ref="V9:V30" si="1">SUM(F9:K9)</f>
        <v>149408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34</v>
      </c>
      <c r="F10" s="30">
        <v>0</v>
      </c>
      <c r="G10" s="31">
        <v>482184</v>
      </c>
      <c r="H10" s="31">
        <v>22714</v>
      </c>
      <c r="I10" s="31">
        <v>0</v>
      </c>
      <c r="J10" s="31">
        <v>0</v>
      </c>
      <c r="K10" s="32">
        <v>26371</v>
      </c>
      <c r="L10" s="33" t="s">
        <v>35</v>
      </c>
      <c r="M10" s="34">
        <v>9</v>
      </c>
      <c r="N10" s="34">
        <v>21</v>
      </c>
      <c r="O10" s="34">
        <v>4</v>
      </c>
      <c r="P10" s="34">
        <v>3</v>
      </c>
      <c r="Q10" s="34">
        <v>2</v>
      </c>
      <c r="R10" s="34">
        <v>3</v>
      </c>
      <c r="S10" s="34">
        <v>0</v>
      </c>
      <c r="T10" s="34">
        <v>0</v>
      </c>
      <c r="U10" s="35">
        <f t="shared" si="0"/>
        <v>42</v>
      </c>
      <c r="V10" s="36">
        <f t="shared" si="1"/>
        <v>531269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0</v>
      </c>
      <c r="G11" s="31">
        <v>1721052</v>
      </c>
      <c r="H11" s="31">
        <v>489271</v>
      </c>
      <c r="I11" s="31">
        <v>0</v>
      </c>
      <c r="J11" s="31">
        <v>0</v>
      </c>
      <c r="K11" s="32">
        <v>107983</v>
      </c>
      <c r="L11" s="33" t="s">
        <v>35</v>
      </c>
      <c r="M11" s="34">
        <v>0</v>
      </c>
      <c r="N11" s="34">
        <v>7</v>
      </c>
      <c r="O11" s="34">
        <v>63</v>
      </c>
      <c r="P11" s="34">
        <v>27</v>
      </c>
      <c r="Q11" s="34">
        <v>14</v>
      </c>
      <c r="R11" s="34">
        <v>13</v>
      </c>
      <c r="S11" s="34">
        <v>0</v>
      </c>
      <c r="T11" s="34">
        <v>0</v>
      </c>
      <c r="U11" s="35">
        <f t="shared" si="0"/>
        <v>124</v>
      </c>
      <c r="V11" s="36">
        <f t="shared" si="1"/>
        <v>2318306</v>
      </c>
    </row>
    <row r="12" spans="1:22" x14ac:dyDescent="0.45">
      <c r="A12" s="27" t="s">
        <v>39</v>
      </c>
      <c r="B12" s="27" t="s">
        <v>46</v>
      </c>
      <c r="C12" s="28" t="s">
        <v>47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15874</v>
      </c>
      <c r="K12" s="32">
        <v>1109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16983</v>
      </c>
    </row>
    <row r="13" spans="1:22" x14ac:dyDescent="0.45">
      <c r="A13" s="27" t="s">
        <v>43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43428</v>
      </c>
      <c r="H13" s="31">
        <v>36001</v>
      </c>
      <c r="I13" s="31">
        <v>0</v>
      </c>
      <c r="J13" s="31">
        <v>0</v>
      </c>
      <c r="K13" s="32">
        <v>4056</v>
      </c>
      <c r="L13" s="33" t="s">
        <v>35</v>
      </c>
      <c r="M13" s="34">
        <v>0</v>
      </c>
      <c r="N13" s="34">
        <v>0</v>
      </c>
      <c r="O13" s="34">
        <v>2</v>
      </c>
      <c r="P13" s="34">
        <v>0</v>
      </c>
      <c r="Q13" s="34">
        <v>0</v>
      </c>
      <c r="R13" s="34">
        <v>1</v>
      </c>
      <c r="S13" s="34">
        <v>0</v>
      </c>
      <c r="T13" s="34">
        <v>0</v>
      </c>
      <c r="U13" s="35">
        <f t="shared" si="0"/>
        <v>3</v>
      </c>
      <c r="V13" s="36">
        <f t="shared" si="1"/>
        <v>83485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0</v>
      </c>
      <c r="H14" s="31">
        <v>10569</v>
      </c>
      <c r="I14" s="31">
        <v>21280</v>
      </c>
      <c r="J14" s="31">
        <v>0</v>
      </c>
      <c r="K14" s="32">
        <v>1750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33599</v>
      </c>
    </row>
    <row r="15" spans="1:22" x14ac:dyDescent="0.45">
      <c r="A15" s="27" t="s">
        <v>43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0</v>
      </c>
      <c r="G15" s="31">
        <v>69444</v>
      </c>
      <c r="H15" s="31">
        <v>9935</v>
      </c>
      <c r="I15" s="31">
        <v>0</v>
      </c>
      <c r="J15" s="31">
        <v>0</v>
      </c>
      <c r="K15" s="32">
        <v>4166</v>
      </c>
      <c r="L15" s="33" t="s">
        <v>35</v>
      </c>
      <c r="M15" s="34">
        <v>0</v>
      </c>
      <c r="N15" s="34">
        <v>1</v>
      </c>
      <c r="O15" s="34">
        <v>1</v>
      </c>
      <c r="P15" s="34">
        <v>2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5</v>
      </c>
      <c r="V15" s="36">
        <f t="shared" si="1"/>
        <v>83545</v>
      </c>
    </row>
    <row r="16" spans="1:22" x14ac:dyDescent="0.45">
      <c r="A16" s="27" t="s">
        <v>40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0</v>
      </c>
      <c r="H16" s="31">
        <v>40333</v>
      </c>
      <c r="I16" s="31">
        <v>73060</v>
      </c>
      <c r="J16" s="31">
        <v>0</v>
      </c>
      <c r="K16" s="32">
        <v>7353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120746</v>
      </c>
    </row>
    <row r="17" spans="1:22" x14ac:dyDescent="0.45">
      <c r="A17" s="27" t="s">
        <v>56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79260</v>
      </c>
      <c r="H17" s="31">
        <v>13202</v>
      </c>
      <c r="I17" s="31">
        <v>0</v>
      </c>
      <c r="J17" s="31">
        <v>0</v>
      </c>
      <c r="K17" s="32">
        <v>0</v>
      </c>
      <c r="L17" s="33" t="s">
        <v>35</v>
      </c>
      <c r="M17" s="34">
        <v>0</v>
      </c>
      <c r="N17" s="34">
        <v>0</v>
      </c>
      <c r="O17" s="34">
        <v>0</v>
      </c>
      <c r="P17" s="34">
        <v>3</v>
      </c>
      <c r="Q17" s="34">
        <v>2</v>
      </c>
      <c r="R17" s="34">
        <v>0</v>
      </c>
      <c r="S17" s="34">
        <v>0</v>
      </c>
      <c r="T17" s="34">
        <v>0</v>
      </c>
      <c r="U17" s="35">
        <f t="shared" si="0"/>
        <v>5</v>
      </c>
      <c r="V17" s="36">
        <f t="shared" si="1"/>
        <v>92462</v>
      </c>
    </row>
    <row r="18" spans="1:22" x14ac:dyDescent="0.45">
      <c r="A18" s="27" t="s">
        <v>40</v>
      </c>
      <c r="B18" s="27" t="s">
        <v>59</v>
      </c>
      <c r="C18" s="28" t="s">
        <v>60</v>
      </c>
      <c r="D18" s="28">
        <v>2024</v>
      </c>
      <c r="E18" s="29" t="s">
        <v>61</v>
      </c>
      <c r="F18" s="30">
        <v>0</v>
      </c>
      <c r="G18" s="31">
        <v>0</v>
      </c>
      <c r="H18" s="31">
        <v>75588</v>
      </c>
      <c r="I18" s="31">
        <v>0</v>
      </c>
      <c r="J18" s="31">
        <v>0</v>
      </c>
      <c r="K18" s="32">
        <v>6960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82548</v>
      </c>
    </row>
    <row r="19" spans="1:22" x14ac:dyDescent="0.45">
      <c r="A19" s="27" t="s">
        <v>62</v>
      </c>
      <c r="B19" s="27" t="s">
        <v>63</v>
      </c>
      <c r="C19" s="28" t="s">
        <v>64</v>
      </c>
      <c r="D19" s="28">
        <v>2024</v>
      </c>
      <c r="E19" s="29" t="s">
        <v>34</v>
      </c>
      <c r="F19" s="30">
        <v>330874</v>
      </c>
      <c r="G19" s="31">
        <v>0</v>
      </c>
      <c r="H19" s="31">
        <v>31418</v>
      </c>
      <c r="I19" s="31">
        <v>0</v>
      </c>
      <c r="J19" s="31">
        <v>0</v>
      </c>
      <c r="K19" s="32">
        <v>21055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383347</v>
      </c>
    </row>
    <row r="20" spans="1:22" x14ac:dyDescent="0.45">
      <c r="A20" s="27" t="s">
        <v>43</v>
      </c>
      <c r="B20" s="27" t="s">
        <v>65</v>
      </c>
      <c r="C20" s="28" t="s">
        <v>66</v>
      </c>
      <c r="D20" s="28">
        <v>2024</v>
      </c>
      <c r="E20" s="29" t="s">
        <v>61</v>
      </c>
      <c r="F20" s="30">
        <v>0</v>
      </c>
      <c r="G20" s="31">
        <v>0</v>
      </c>
      <c r="H20" s="31">
        <v>49385</v>
      </c>
      <c r="I20" s="31">
        <v>0</v>
      </c>
      <c r="J20" s="31">
        <v>0</v>
      </c>
      <c r="K20" s="32">
        <v>4615</v>
      </c>
      <c r="L20" s="33" t="s">
        <v>36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54000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</sheetData>
  <autoFilter ref="A8:V8" xr:uid="{314E75AD-5C68-4682-BF3A-E22A93D65F88}"/>
  <conditionalFormatting sqref="V9:V30">
    <cfRule type="cellIs" dxfId="2" priority="3" operator="lessThan">
      <formula>0</formula>
    </cfRule>
  </conditionalFormatting>
  <conditionalFormatting sqref="V9:V30">
    <cfRule type="expression" dxfId="1" priority="2">
      <formula>#REF!&lt;0</formula>
    </cfRule>
  </conditionalFormatting>
  <conditionalFormatting sqref="D9:D30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0" xr:uid="{F4D2954A-1C23-441D-84CB-EDF3E971CC95}">
      <formula1>"N/A, FMR, Actual Rent"</formula1>
    </dataValidation>
    <dataValidation type="list" allowBlank="1" showInputMessage="1" showErrorMessage="1" sqref="E9:E30" xr:uid="{7573FBB0-C691-47E5-9F04-68EBD1DD1A2E}">
      <formula1>"PH, TH, Joint TH &amp; PH-RRH, HMIS, SSO, TRA, PRA, SRA, S+C/SRO"</formula1>
    </dataValidation>
    <dataValidation allowBlank="1" showErrorMessage="1" sqref="A8:V8" xr:uid="{31B26A4A-FC9D-4774-B2B7-38A64945960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2023-05-19T14:10:35Z</dcterms:created>
  <dcterms:modified xsi:type="dcterms:W3CDTF">2023-05-19T14:52:12Z</dcterms:modified>
</cp:coreProperties>
</file>