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48D18690-F23E-4A82-B955-CE5260DF1A26}" xr6:coauthVersionLast="47" xr6:coauthVersionMax="47" xr10:uidLastSave="{00000000-0000-0000-0000-000000000000}"/>
  <bookViews>
    <workbookView xWindow="4777" yWindow="4777" windowWidth="33841" windowHeight="18218" xr2:uid="{9FA17E37-D3C2-4F20-BD9E-570482AD59D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<sst xmlns="http://schemas.openxmlformats.org/spreadsheetml/2006/main" count="119" uniqueCount="73">
  <si>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</si>
  <si>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</si>
  <si>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</si>
  <si>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</si>
  <si>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</si>
  <si>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</si>
  <si>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</si>
  <si>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</si>
  <si>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</si>
  <si>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</si>
  <si>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</si>
  <si>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</si>
  <si>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</si>
  <si>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</si>
  <si>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</si>
  <si>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</si>
  <si>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</si>
  <si>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</si>
  <si>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</si>
  <si>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</si>
  <si>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</si>
  <si>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</si>
  <si>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</si>
  <si>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</si>
  <si>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</si>
  <si>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</si>
  <si>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</si>
  <si>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</si>
  <si>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</si>
  <si>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</si>
  <si>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NJ-515</t>
  </si>
  <si>
    <t>Elizabeth/Union County CoC</t>
  </si>
  <si>
    <t>BWY-2022</t>
  </si>
  <si>
    <t>NJ0156L2F152215</t>
  </si>
  <si>
    <t>PH</t>
  </si>
  <si>
    <t/>
  </si>
  <si>
    <t>Newark</t>
  </si>
  <si>
    <t>County of Union New Jersey</t>
  </si>
  <si>
    <t>BWY/EHA 20U-2022</t>
  </si>
  <si>
    <t>NJ0157L2F152215</t>
  </si>
  <si>
    <t>FMR</t>
  </si>
  <si>
    <t>BWY/EHA 45U-2022</t>
  </si>
  <si>
    <t>NJ0158L2F152215</t>
  </si>
  <si>
    <t>BWY/PHA 25U-2022</t>
  </si>
  <si>
    <t>NJ0159L2F152215</t>
  </si>
  <si>
    <t>CAU 96 &amp; 116 West Grand-2022</t>
  </si>
  <si>
    <t>NJ0160L2F152215</t>
  </si>
  <si>
    <t>CAU Jaques-2022</t>
  </si>
  <si>
    <t>NJ0162L2F152215</t>
  </si>
  <si>
    <t>BWY/PHA 35U-2022</t>
  </si>
  <si>
    <t>NJ0171L2F152215</t>
  </si>
  <si>
    <t>Gateway YMCA Ind-PH-2022</t>
  </si>
  <si>
    <t>NJ0173L2F152215</t>
  </si>
  <si>
    <t>YWCA-2022</t>
  </si>
  <si>
    <t>NJ0174L2F152215</t>
  </si>
  <si>
    <t>BWY/PHA 15U-2022</t>
  </si>
  <si>
    <t>NJ0271L2F152213</t>
  </si>
  <si>
    <t>Gateway YMCA 14-CH Fam-2022</t>
  </si>
  <si>
    <t>NJ0311L2F152210</t>
  </si>
  <si>
    <t>CAI Colonial/Morse-2022</t>
  </si>
  <si>
    <t>NJ0334L2F152212</t>
  </si>
  <si>
    <t>BWY/PHA 11U-2022</t>
  </si>
  <si>
    <t>NJ0389L2F152211</t>
  </si>
  <si>
    <t>Gateway YMCA Madison-2022</t>
  </si>
  <si>
    <t>NJ0392L2F152211</t>
  </si>
  <si>
    <t>Elizabeth/Union County Coc</t>
  </si>
  <si>
    <t>EHA/BWY CH-2022</t>
  </si>
  <si>
    <t>NJ0483L2F152207</t>
  </si>
  <si>
    <t>Covenant House NJ UC-2022</t>
  </si>
  <si>
    <t>NJ0538L2F152206</t>
  </si>
  <si>
    <t>ECHH/Gateway Joint PH-RRH-2022</t>
  </si>
  <si>
    <t>NJ0563L2F152205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</si>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</sst>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DEC0-BE36-4640-83D0-05ADD1FCD334}">
  <sheetPr codeName="Sheet81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31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4611173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14737</v>
      </c>
      <c r="I9" s="31">
        <v>13690</v>
      </c>
      <c r="J9" s="31">
        <v>0</v>
      </c>
      <c r="K9" s="32">
        <v>1722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5" si="0">SUM(M9:T9)</f>
        <v>0</v>
      </c>
      <c r="V9" s="36">
        <f t="shared" ref="V9:V35" si="1">SUM(F9:K9)</f>
        <v>30149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0</v>
      </c>
      <c r="G10" s="31">
        <v>293520</v>
      </c>
      <c r="H10" s="31">
        <v>0</v>
      </c>
      <c r="I10" s="31">
        <v>0</v>
      </c>
      <c r="J10" s="31">
        <v>0</v>
      </c>
      <c r="K10" s="32">
        <v>16918</v>
      </c>
      <c r="L10" s="33" t="s">
        <v>40</v>
      </c>
      <c r="M10" s="34">
        <v>0</v>
      </c>
      <c r="N10" s="34">
        <v>0</v>
      </c>
      <c r="O10" s="34">
        <v>20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20</v>
      </c>
      <c r="V10" s="36">
        <f t="shared" si="1"/>
        <v>310438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730428</v>
      </c>
      <c r="H11" s="31">
        <v>0</v>
      </c>
      <c r="I11" s="31">
        <v>0</v>
      </c>
      <c r="J11" s="31">
        <v>0</v>
      </c>
      <c r="K11" s="32">
        <v>41877</v>
      </c>
      <c r="L11" s="33" t="s">
        <v>40</v>
      </c>
      <c r="M11" s="34">
        <v>0</v>
      </c>
      <c r="N11" s="34">
        <v>0</v>
      </c>
      <c r="O11" s="34">
        <v>30</v>
      </c>
      <c r="P11" s="34">
        <v>11</v>
      </c>
      <c r="Q11" s="34">
        <v>3</v>
      </c>
      <c r="R11" s="34">
        <v>1</v>
      </c>
      <c r="S11" s="34">
        <v>0</v>
      </c>
      <c r="T11" s="34">
        <v>0</v>
      </c>
      <c r="U11" s="35">
        <f t="shared" si="0"/>
        <v>45</v>
      </c>
      <c r="V11" s="36">
        <f t="shared" si="1"/>
        <v>772305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34</v>
      </c>
      <c r="F12" s="30">
        <v>0</v>
      </c>
      <c r="G12" s="31">
        <v>388980</v>
      </c>
      <c r="H12" s="31">
        <v>0</v>
      </c>
      <c r="I12" s="31">
        <v>0</v>
      </c>
      <c r="J12" s="31">
        <v>0</v>
      </c>
      <c r="K12" s="32">
        <v>22387</v>
      </c>
      <c r="L12" s="33" t="s">
        <v>40</v>
      </c>
      <c r="M12" s="34">
        <v>0</v>
      </c>
      <c r="N12" s="34">
        <v>0</v>
      </c>
      <c r="O12" s="34">
        <v>21</v>
      </c>
      <c r="P12" s="34">
        <v>2</v>
      </c>
      <c r="Q12" s="34">
        <v>2</v>
      </c>
      <c r="R12" s="34">
        <v>0</v>
      </c>
      <c r="S12" s="34">
        <v>0</v>
      </c>
      <c r="T12" s="34">
        <v>0</v>
      </c>
      <c r="U12" s="35">
        <f t="shared" si="0"/>
        <v>25</v>
      </c>
      <c r="V12" s="36">
        <f t="shared" si="1"/>
        <v>411367</v>
      </c>
    </row>
    <row r="13" spans="1:22" x14ac:dyDescent="0.45">
      <c r="A13" s="27" t="s">
        <v>31</v>
      </c>
      <c r="B13" s="27" t="s">
        <v>45</v>
      </c>
      <c r="C13" s="28" t="s">
        <v>46</v>
      </c>
      <c r="D13" s="28">
        <v>2024</v>
      </c>
      <c r="E13" s="29" t="s">
        <v>34</v>
      </c>
      <c r="F13" s="30">
        <v>66319</v>
      </c>
      <c r="G13" s="31">
        <v>0</v>
      </c>
      <c r="H13" s="31">
        <v>40235</v>
      </c>
      <c r="I13" s="31">
        <v>9229</v>
      </c>
      <c r="J13" s="31">
        <v>0</v>
      </c>
      <c r="K13" s="32">
        <v>6540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122323</v>
      </c>
    </row>
    <row r="14" spans="1:22" x14ac:dyDescent="0.45">
      <c r="A14" s="27" t="s">
        <v>31</v>
      </c>
      <c r="B14" s="27" t="s">
        <v>47</v>
      </c>
      <c r="C14" s="28" t="s">
        <v>48</v>
      </c>
      <c r="D14" s="28">
        <v>2024</v>
      </c>
      <c r="E14" s="29" t="s">
        <v>34</v>
      </c>
      <c r="F14" s="30">
        <v>0</v>
      </c>
      <c r="G14" s="31">
        <v>0</v>
      </c>
      <c r="H14" s="31">
        <v>21000</v>
      </c>
      <c r="I14" s="31">
        <v>116136</v>
      </c>
      <c r="J14" s="31">
        <v>48117</v>
      </c>
      <c r="K14" s="32">
        <v>10698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195951</v>
      </c>
    </row>
    <row r="15" spans="1:22" x14ac:dyDescent="0.45">
      <c r="A15" s="27" t="s">
        <v>31</v>
      </c>
      <c r="B15" s="27" t="s">
        <v>49</v>
      </c>
      <c r="C15" s="28" t="s">
        <v>50</v>
      </c>
      <c r="D15" s="28">
        <v>2024</v>
      </c>
      <c r="E15" s="29" t="s">
        <v>34</v>
      </c>
      <c r="F15" s="30">
        <v>0</v>
      </c>
      <c r="G15" s="31">
        <v>541884</v>
      </c>
      <c r="H15" s="31">
        <v>0</v>
      </c>
      <c r="I15" s="31">
        <v>0</v>
      </c>
      <c r="J15" s="31">
        <v>0</v>
      </c>
      <c r="K15" s="32">
        <v>31173</v>
      </c>
      <c r="L15" s="33" t="s">
        <v>40</v>
      </c>
      <c r="M15" s="34">
        <v>0</v>
      </c>
      <c r="N15" s="34">
        <v>0</v>
      </c>
      <c r="O15" s="34">
        <v>29</v>
      </c>
      <c r="P15" s="34">
        <v>4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35</v>
      </c>
      <c r="V15" s="36">
        <f t="shared" si="1"/>
        <v>573057</v>
      </c>
    </row>
    <row r="16" spans="1:22" x14ac:dyDescent="0.45">
      <c r="A16" s="27" t="s">
        <v>31</v>
      </c>
      <c r="B16" s="27" t="s">
        <v>51</v>
      </c>
      <c r="C16" s="28" t="s">
        <v>52</v>
      </c>
      <c r="D16" s="28">
        <v>2024</v>
      </c>
      <c r="E16" s="29" t="s">
        <v>34</v>
      </c>
      <c r="F16" s="30">
        <v>180146</v>
      </c>
      <c r="G16" s="31">
        <v>0</v>
      </c>
      <c r="H16" s="31">
        <v>141044</v>
      </c>
      <c r="I16" s="31">
        <v>0</v>
      </c>
      <c r="J16" s="31">
        <v>0</v>
      </c>
      <c r="K16" s="32">
        <v>18714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339904</v>
      </c>
    </row>
    <row r="17" spans="1:22" x14ac:dyDescent="0.45">
      <c r="A17" s="27" t="s">
        <v>31</v>
      </c>
      <c r="B17" s="27" t="s">
        <v>53</v>
      </c>
      <c r="C17" s="28" t="s">
        <v>54</v>
      </c>
      <c r="D17" s="28">
        <v>2024</v>
      </c>
      <c r="E17" s="29" t="s">
        <v>34</v>
      </c>
      <c r="F17" s="30">
        <v>172523</v>
      </c>
      <c r="G17" s="31">
        <v>0</v>
      </c>
      <c r="H17" s="31">
        <v>52421</v>
      </c>
      <c r="I17" s="31">
        <v>42731</v>
      </c>
      <c r="J17" s="31">
        <v>0</v>
      </c>
      <c r="K17" s="32">
        <v>14266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281941</v>
      </c>
    </row>
    <row r="18" spans="1:22" x14ac:dyDescent="0.45">
      <c r="A18" s="27" t="s">
        <v>31</v>
      </c>
      <c r="B18" s="27" t="s">
        <v>55</v>
      </c>
      <c r="C18" s="28" t="s">
        <v>56</v>
      </c>
      <c r="D18" s="28">
        <v>2024</v>
      </c>
      <c r="E18" s="29" t="s">
        <v>34</v>
      </c>
      <c r="F18" s="30">
        <v>0</v>
      </c>
      <c r="G18" s="31">
        <v>223212</v>
      </c>
      <c r="H18" s="31">
        <v>0</v>
      </c>
      <c r="I18" s="31">
        <v>0</v>
      </c>
      <c r="J18" s="31">
        <v>0</v>
      </c>
      <c r="K18" s="32">
        <v>12852</v>
      </c>
      <c r="L18" s="33" t="s">
        <v>40</v>
      </c>
      <c r="M18" s="34">
        <v>0</v>
      </c>
      <c r="N18" s="34">
        <v>0</v>
      </c>
      <c r="O18" s="34">
        <v>14</v>
      </c>
      <c r="P18" s="34">
        <v>1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15</v>
      </c>
      <c r="V18" s="36">
        <f t="shared" si="1"/>
        <v>236064</v>
      </c>
    </row>
    <row r="19" spans="1:22" x14ac:dyDescent="0.45">
      <c r="A19" s="27" t="s">
        <v>31</v>
      </c>
      <c r="B19" s="27" t="s">
        <v>57</v>
      </c>
      <c r="C19" s="28" t="s">
        <v>58</v>
      </c>
      <c r="D19" s="28">
        <v>2024</v>
      </c>
      <c r="E19" s="29" t="s">
        <v>34</v>
      </c>
      <c r="F19" s="30">
        <v>303531</v>
      </c>
      <c r="G19" s="31">
        <v>0</v>
      </c>
      <c r="H19" s="31">
        <v>9250</v>
      </c>
      <c r="I19" s="31">
        <v>168597</v>
      </c>
      <c r="J19" s="31">
        <v>0</v>
      </c>
      <c r="K19" s="32">
        <v>24472</v>
      </c>
      <c r="L19" s="33" t="s">
        <v>40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0</v>
      </c>
      <c r="V19" s="36">
        <f t="shared" si="1"/>
        <v>505850</v>
      </c>
    </row>
    <row r="20" spans="1:22" x14ac:dyDescent="0.45">
      <c r="A20" s="27" t="s">
        <v>31</v>
      </c>
      <c r="B20" s="27" t="s">
        <v>59</v>
      </c>
      <c r="C20" s="28" t="s">
        <v>60</v>
      </c>
      <c r="D20" s="28">
        <v>2024</v>
      </c>
      <c r="E20" s="29" t="s">
        <v>34</v>
      </c>
      <c r="F20" s="30">
        <v>0</v>
      </c>
      <c r="G20" s="31">
        <v>0</v>
      </c>
      <c r="H20" s="31">
        <v>0</v>
      </c>
      <c r="I20" s="31">
        <v>32121</v>
      </c>
      <c r="J20" s="31">
        <v>0</v>
      </c>
      <c r="K20" s="32">
        <v>1620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33741</v>
      </c>
    </row>
    <row r="21" spans="1:22" x14ac:dyDescent="0.45">
      <c r="A21" s="27" t="s">
        <v>31</v>
      </c>
      <c r="B21" s="27" t="s">
        <v>61</v>
      </c>
      <c r="C21" s="28" t="s">
        <v>62</v>
      </c>
      <c r="D21" s="28">
        <v>2024</v>
      </c>
      <c r="E21" s="29" t="s">
        <v>34</v>
      </c>
      <c r="F21" s="30">
        <v>0</v>
      </c>
      <c r="G21" s="31">
        <v>161436</v>
      </c>
      <c r="H21" s="31">
        <v>0</v>
      </c>
      <c r="I21" s="31">
        <v>0</v>
      </c>
      <c r="J21" s="31">
        <v>0</v>
      </c>
      <c r="K21" s="32">
        <v>8917</v>
      </c>
      <c r="L21" s="33" t="s">
        <v>40</v>
      </c>
      <c r="M21" s="34">
        <v>0</v>
      </c>
      <c r="N21" s="34">
        <v>0</v>
      </c>
      <c r="O21" s="34">
        <v>11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11</v>
      </c>
      <c r="V21" s="36">
        <f t="shared" si="1"/>
        <v>170353</v>
      </c>
    </row>
    <row r="22" spans="1:22" x14ac:dyDescent="0.45">
      <c r="A22" s="27" t="s">
        <v>31</v>
      </c>
      <c r="B22" s="27" t="s">
        <v>63</v>
      </c>
      <c r="C22" s="28" t="s">
        <v>64</v>
      </c>
      <c r="D22" s="28">
        <v>2024</v>
      </c>
      <c r="E22" s="29" t="s">
        <v>34</v>
      </c>
      <c r="F22" s="30">
        <v>0</v>
      </c>
      <c r="G22" s="31">
        <v>0</v>
      </c>
      <c r="H22" s="31">
        <v>84484</v>
      </c>
      <c r="I22" s="31">
        <v>0</v>
      </c>
      <c r="J22" s="31">
        <v>0</v>
      </c>
      <c r="K22" s="32">
        <v>5913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90397</v>
      </c>
    </row>
    <row r="23" spans="1:22" x14ac:dyDescent="0.45">
      <c r="A23" s="27" t="s">
        <v>65</v>
      </c>
      <c r="B23" s="27" t="s">
        <v>66</v>
      </c>
      <c r="C23" s="28" t="s">
        <v>67</v>
      </c>
      <c r="D23" s="28">
        <v>2024</v>
      </c>
      <c r="E23" s="29" t="s">
        <v>34</v>
      </c>
      <c r="F23" s="30">
        <v>0</v>
      </c>
      <c r="G23" s="31">
        <v>120396</v>
      </c>
      <c r="H23" s="31">
        <v>0</v>
      </c>
      <c r="I23" s="31">
        <v>0</v>
      </c>
      <c r="J23" s="31">
        <v>0</v>
      </c>
      <c r="K23" s="32">
        <v>9277</v>
      </c>
      <c r="L23" s="33" t="s">
        <v>40</v>
      </c>
      <c r="M23" s="34">
        <v>0</v>
      </c>
      <c r="N23" s="34">
        <v>1</v>
      </c>
      <c r="O23" s="34">
        <v>1</v>
      </c>
      <c r="P23" s="34">
        <v>2</v>
      </c>
      <c r="Q23" s="34">
        <v>0</v>
      </c>
      <c r="R23" s="34">
        <v>1</v>
      </c>
      <c r="S23" s="34">
        <v>1</v>
      </c>
      <c r="T23" s="34">
        <v>0</v>
      </c>
      <c r="U23" s="35">
        <f t="shared" si="0"/>
        <v>6</v>
      </c>
      <c r="V23" s="36">
        <f t="shared" si="1"/>
        <v>129673</v>
      </c>
    </row>
    <row r="24" spans="1:22" x14ac:dyDescent="0.45">
      <c r="A24" s="27" t="s">
        <v>31</v>
      </c>
      <c r="B24" s="27" t="s">
        <v>68</v>
      </c>
      <c r="C24" s="28" t="s">
        <v>69</v>
      </c>
      <c r="D24" s="28">
        <v>2024</v>
      </c>
      <c r="E24" s="29" t="s">
        <v>34</v>
      </c>
      <c r="F24" s="30">
        <v>0</v>
      </c>
      <c r="G24" s="31">
        <v>106488</v>
      </c>
      <c r="H24" s="31">
        <v>0</v>
      </c>
      <c r="I24" s="31">
        <v>0</v>
      </c>
      <c r="J24" s="31">
        <v>0</v>
      </c>
      <c r="K24" s="32">
        <v>6673</v>
      </c>
      <c r="L24" s="33" t="s">
        <v>40</v>
      </c>
      <c r="M24" s="34">
        <v>0</v>
      </c>
      <c r="N24" s="34">
        <v>0</v>
      </c>
      <c r="O24" s="34">
        <v>0</v>
      </c>
      <c r="P24" s="34">
        <v>6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6</v>
      </c>
      <c r="V24" s="36">
        <f t="shared" si="1"/>
        <v>113161</v>
      </c>
    </row>
    <row r="25" spans="1:22" x14ac:dyDescent="0.45">
      <c r="A25" s="27" t="s">
        <v>31</v>
      </c>
      <c r="B25" s="27" t="s">
        <v>70</v>
      </c>
      <c r="C25" s="28" t="s">
        <v>71</v>
      </c>
      <c r="D25" s="28">
        <v>2024</v>
      </c>
      <c r="E25" s="29" t="s">
        <v>72</v>
      </c>
      <c r="F25" s="30">
        <v>0</v>
      </c>
      <c r="G25" s="31">
        <v>111948</v>
      </c>
      <c r="H25" s="31">
        <v>65000</v>
      </c>
      <c r="I25" s="31">
        <v>100000</v>
      </c>
      <c r="J25" s="31">
        <v>0</v>
      </c>
      <c r="K25" s="32">
        <v>17551</v>
      </c>
      <c r="L25" s="33" t="s">
        <v>40</v>
      </c>
      <c r="M25" s="34">
        <v>0</v>
      </c>
      <c r="N25" s="34">
        <v>0</v>
      </c>
      <c r="O25" s="34">
        <v>4</v>
      </c>
      <c r="P25" s="34">
        <v>3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7</v>
      </c>
      <c r="V25" s="36">
        <f t="shared" si="1"/>
        <v>294499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874FDEC0-BE36-4640-83D0-05ADD1FCD334}"/>
  <conditionalFormatting sqref="D9:D35">
    <cfRule type="expression" dxfId="2" priority="1">
      <formula>OR($D9&gt;2024,AND($D9&lt;2024,$D9&lt;&gt;""))</formula>
    </cfRule>
  </conditionalFormatting>
  <conditionalFormatting sqref="V9:V3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5" xr:uid="{192B151D-565F-44FF-A8A9-9897F70DB592}">
      <formula1>"N/A, FMR, Actual Rent"</formula1>
    </dataValidation>
    <dataValidation type="list" allowBlank="1" showInputMessage="1" showErrorMessage="1" sqref="E9:E35" xr:uid="{3A2ED305-009B-43D6-8291-3A96151CEDC4}">
      <formula1>"PH, TH, Joint TH &amp; PH-RRH, HMIS, SSO, TRA, PRA, SRA, S+C/SRO"</formula1>
    </dataValidation>
    <dataValidation allowBlank="1" showErrorMessage="1" sqref="A8:V8" xr:uid="{728D11C3-6652-4D97-9988-2EF46F88CD8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2023-08-08T18:25:03Z</dcterms:created>
  <dcterms:modified xsi:type="dcterms:W3CDTF">2023-08-10T14:16:20Z</dcterms:modified>
</cp:coreProperties>
</file>