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C150CBB-31E3-4CB2-B72F-F87FC6C18355}" xr6:coauthVersionLast="47" xr6:coauthVersionMax="47" xr10:uidLastSave="{00000000-0000-0000-0000-000000000000}"/>
  <bookViews>
    <workbookView xWindow="1470" yWindow="1470" windowWidth="19237" windowHeight="11220" xr2:uid="{E95B1188-9D29-4C98-9577-D4D577146EE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<sst xmlns="http://schemas.openxmlformats.org/spreadsheetml/2006/main" count="114" uniqueCount="73">
  <si>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</si>
  <si>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</si>
  <si>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</si>
  <si>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</si>
  <si>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</si>
  <si>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</si>
  <si>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</si>
  <si>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</si>
  <si>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</si>
  <si>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</si>
  <si>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</si>
  <si>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</si>
  <si>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</si>
  <si>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</si>
  <si>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</si>
  <si>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</si>
  <si>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</si>
  <si>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</si>
  <si>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</si>
  <si>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</si>
  <si>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</si>
  <si>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</si>
  <si>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</si>
  <si>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</si>
  <si>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</si>
  <si>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</si>
  <si>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</si>
  <si>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</si>
  <si>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</si>
  <si>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</si>
  <si>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NJ-514</t>
  </si>
  <si>
    <t>City of Trenton</t>
  </si>
  <si>
    <t>Mercer PSH 1 - CC On My Own 2022</t>
  </si>
  <si>
    <t>NJ0146L2F142215</t>
  </si>
  <si>
    <t>PH</t>
  </si>
  <si>
    <t>FMR</t>
  </si>
  <si>
    <t/>
  </si>
  <si>
    <t>Newark</t>
  </si>
  <si>
    <t>Trenton/Mercer County CoC</t>
  </si>
  <si>
    <t>NJHMFA</t>
  </si>
  <si>
    <t>Mercer HMIS FY 2022</t>
  </si>
  <si>
    <t>NJ0152L2F142215</t>
  </si>
  <si>
    <t>Mercer PSH 3 - GTBHC &amp; CC Greenwood Ave Consolidation 2022</t>
  </si>
  <si>
    <t>NJ0206L2F142214</t>
  </si>
  <si>
    <t>Actual Rent</t>
  </si>
  <si>
    <t>Housing First - Samaritan Trenton/Mercer 09 2022</t>
  </si>
  <si>
    <t>NJ0246L2F142208</t>
  </si>
  <si>
    <t>501-507 Perry Street Shelter + Care 2022</t>
  </si>
  <si>
    <t>NJ0310L2F142208</t>
  </si>
  <si>
    <t>Mercer PSH 17- Mercer County Leasing 2011 Consolidation 2022</t>
  </si>
  <si>
    <t>NJ0368L2F142210</t>
  </si>
  <si>
    <t>Mercer PSH 8 - Housing First Phase 1 - Housing First Demonstration Initiative Consolidation 2022</t>
  </si>
  <si>
    <t>NJ0388L2F142211</t>
  </si>
  <si>
    <t>Mercer RRH 2 - CoC GA 2022</t>
  </si>
  <si>
    <t>NJ0400L2F142207</t>
  </si>
  <si>
    <t>Permanent Supportive Housing for Chronically Homeless Women 2022</t>
  </si>
  <si>
    <t>NJ0464L2F142208</t>
  </si>
  <si>
    <t>Rapid Re-Housing for Homeless Youth Expansion 2022</t>
  </si>
  <si>
    <t>NJ0535L2F142206</t>
  </si>
  <si>
    <t>Housing Now Consolidation 2022</t>
  </si>
  <si>
    <t>NJ0536L2F142206</t>
  </si>
  <si>
    <t>PSH for Chronically Homeless Persons (Oaks) Consolidation 2022</t>
  </si>
  <si>
    <t>NJ0560L2F142205</t>
  </si>
  <si>
    <t>Coordinated Assessment for Youth (Anchor House)</t>
  </si>
  <si>
    <t>NJ0561L2F142205</t>
  </si>
  <si>
    <t>SSO</t>
  </si>
  <si>
    <t>Joint TH-RRH for Youth Consolidation 2022</t>
  </si>
  <si>
    <t>NJ0590L2F142204</t>
  </si>
  <si>
    <t>Joint TH &amp; PH-RRH</t>
  </si>
  <si>
    <t>Joint TH-RRH for Survivors of Domestic Violence 2022</t>
  </si>
  <si>
    <t>NJ0593D2F142204</t>
  </si>
  <si>
    <t>Trenton Coordinated Entry 2022</t>
  </si>
  <si>
    <t>NJ0667L2F142201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</si>
</sst>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BA10-A5FB-4B58-8C77-A3A2106702A7}">
  <sheetPr codeName="Sheet241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4861360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259272</v>
      </c>
      <c r="H9" s="31">
        <v>0</v>
      </c>
      <c r="I9" s="31">
        <v>0</v>
      </c>
      <c r="J9" s="31">
        <v>0</v>
      </c>
      <c r="K9" s="32">
        <v>14253</v>
      </c>
      <c r="L9" s="33" t="s">
        <v>35</v>
      </c>
      <c r="M9" s="34">
        <v>0</v>
      </c>
      <c r="N9" s="34">
        <v>3</v>
      </c>
      <c r="O9" s="34">
        <v>15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4" si="0">SUM(M9:T9)</f>
        <v>18</v>
      </c>
      <c r="V9" s="36">
        <f t="shared" ref="V9:V34" si="1">SUM(F9:K9)</f>
        <v>273525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39970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39970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618912</v>
      </c>
      <c r="H11" s="31">
        <v>0</v>
      </c>
      <c r="I11" s="31">
        <v>0</v>
      </c>
      <c r="J11" s="31">
        <v>0</v>
      </c>
      <c r="K11" s="32">
        <v>51408</v>
      </c>
      <c r="L11" s="33" t="s">
        <v>44</v>
      </c>
      <c r="M11" s="34">
        <v>6</v>
      </c>
      <c r="N11" s="34">
        <v>5</v>
      </c>
      <c r="O11" s="34">
        <v>43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54</v>
      </c>
      <c r="V11" s="36">
        <f t="shared" si="1"/>
        <v>670320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98448</v>
      </c>
      <c r="H12" s="31">
        <v>0</v>
      </c>
      <c r="I12" s="31">
        <v>0</v>
      </c>
      <c r="J12" s="31">
        <v>0</v>
      </c>
      <c r="K12" s="32">
        <v>8223</v>
      </c>
      <c r="L12" s="33" t="s">
        <v>44</v>
      </c>
      <c r="M12" s="34">
        <v>2</v>
      </c>
      <c r="N12" s="34">
        <v>9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11</v>
      </c>
      <c r="V12" s="36">
        <f t="shared" si="1"/>
        <v>106671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148500</v>
      </c>
      <c r="H13" s="31">
        <v>0</v>
      </c>
      <c r="I13" s="31">
        <v>0</v>
      </c>
      <c r="J13" s="31">
        <v>0</v>
      </c>
      <c r="K13" s="32">
        <v>13612</v>
      </c>
      <c r="L13" s="33" t="s">
        <v>44</v>
      </c>
      <c r="M13" s="34">
        <v>0</v>
      </c>
      <c r="N13" s="34">
        <v>15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15</v>
      </c>
      <c r="V13" s="36">
        <f t="shared" si="1"/>
        <v>162112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1033162</v>
      </c>
      <c r="G14" s="31">
        <v>0</v>
      </c>
      <c r="H14" s="31">
        <v>0</v>
      </c>
      <c r="I14" s="31">
        <v>5838</v>
      </c>
      <c r="J14" s="31">
        <v>0</v>
      </c>
      <c r="K14" s="32">
        <v>71254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1110254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0</v>
      </c>
      <c r="G15" s="31">
        <v>698280</v>
      </c>
      <c r="H15" s="31">
        <v>0</v>
      </c>
      <c r="I15" s="31">
        <v>0</v>
      </c>
      <c r="J15" s="31">
        <v>0</v>
      </c>
      <c r="K15" s="32">
        <v>50164</v>
      </c>
      <c r="L15" s="33" t="s">
        <v>44</v>
      </c>
      <c r="M15" s="34">
        <v>0</v>
      </c>
      <c r="N15" s="34">
        <v>0</v>
      </c>
      <c r="O15" s="34">
        <v>60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60</v>
      </c>
      <c r="V15" s="36">
        <f t="shared" si="1"/>
        <v>748444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68160</v>
      </c>
      <c r="H16" s="31">
        <v>43000</v>
      </c>
      <c r="I16" s="31">
        <v>0</v>
      </c>
      <c r="J16" s="31">
        <v>0</v>
      </c>
      <c r="K16" s="32">
        <v>7162</v>
      </c>
      <c r="L16" s="33" t="s">
        <v>44</v>
      </c>
      <c r="M16" s="34">
        <v>0</v>
      </c>
      <c r="N16" s="34">
        <v>0</v>
      </c>
      <c r="O16" s="34">
        <v>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118322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34</v>
      </c>
      <c r="F17" s="30">
        <v>0</v>
      </c>
      <c r="G17" s="31">
        <v>22032</v>
      </c>
      <c r="H17" s="31">
        <v>5767</v>
      </c>
      <c r="I17" s="31">
        <v>0</v>
      </c>
      <c r="J17" s="31">
        <v>800</v>
      </c>
      <c r="K17" s="32">
        <v>1805</v>
      </c>
      <c r="L17" s="33" t="s">
        <v>44</v>
      </c>
      <c r="M17" s="34">
        <v>0</v>
      </c>
      <c r="N17" s="34">
        <v>0</v>
      </c>
      <c r="O17" s="34">
        <v>0</v>
      </c>
      <c r="P17" s="34">
        <v>0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</v>
      </c>
      <c r="V17" s="36">
        <f t="shared" si="1"/>
        <v>30404</v>
      </c>
    </row>
    <row r="18" spans="1:22" x14ac:dyDescent="0.45">
      <c r="A18" s="27" t="s">
        <v>31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0</v>
      </c>
      <c r="G18" s="31">
        <v>126660</v>
      </c>
      <c r="H18" s="31">
        <v>69521</v>
      </c>
      <c r="I18" s="31">
        <v>0</v>
      </c>
      <c r="J18" s="31">
        <v>1000</v>
      </c>
      <c r="K18" s="32">
        <v>16508</v>
      </c>
      <c r="L18" s="33" t="s">
        <v>44</v>
      </c>
      <c r="M18" s="34">
        <v>0</v>
      </c>
      <c r="N18" s="34">
        <v>0</v>
      </c>
      <c r="O18" s="34">
        <v>3</v>
      </c>
      <c r="P18" s="34">
        <v>5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213689</v>
      </c>
    </row>
    <row r="19" spans="1:22" x14ac:dyDescent="0.45">
      <c r="A19" s="27" t="s">
        <v>31</v>
      </c>
      <c r="B19" s="27" t="s">
        <v>59</v>
      </c>
      <c r="C19" s="28" t="s">
        <v>60</v>
      </c>
      <c r="D19" s="28">
        <v>2024</v>
      </c>
      <c r="E19" s="29" t="s">
        <v>34</v>
      </c>
      <c r="F19" s="30">
        <v>0</v>
      </c>
      <c r="G19" s="31">
        <v>285084</v>
      </c>
      <c r="H19" s="31">
        <v>106905</v>
      </c>
      <c r="I19" s="31">
        <v>0</v>
      </c>
      <c r="J19" s="31">
        <v>1000</v>
      </c>
      <c r="K19" s="32">
        <v>24751</v>
      </c>
      <c r="L19" s="33" t="s">
        <v>44</v>
      </c>
      <c r="M19" s="34">
        <v>0</v>
      </c>
      <c r="N19" s="34">
        <v>0</v>
      </c>
      <c r="O19" s="34">
        <v>0</v>
      </c>
      <c r="P19" s="34">
        <v>11</v>
      </c>
      <c r="Q19" s="34">
        <v>5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417740</v>
      </c>
    </row>
    <row r="20" spans="1:22" x14ac:dyDescent="0.45">
      <c r="A20" s="27" t="s">
        <v>31</v>
      </c>
      <c r="B20" s="27" t="s">
        <v>61</v>
      </c>
      <c r="C20" s="28" t="s">
        <v>62</v>
      </c>
      <c r="D20" s="28">
        <v>2024</v>
      </c>
      <c r="E20" s="29" t="s">
        <v>34</v>
      </c>
      <c r="F20" s="30">
        <v>0</v>
      </c>
      <c r="G20" s="31">
        <v>125508</v>
      </c>
      <c r="H20" s="31">
        <v>5174</v>
      </c>
      <c r="I20" s="31">
        <v>0</v>
      </c>
      <c r="J20" s="31">
        <v>750</v>
      </c>
      <c r="K20" s="32">
        <v>12071</v>
      </c>
      <c r="L20" s="33" t="s">
        <v>44</v>
      </c>
      <c r="M20" s="34">
        <v>0</v>
      </c>
      <c r="N20" s="34">
        <v>0</v>
      </c>
      <c r="O20" s="34">
        <v>12</v>
      </c>
      <c r="P20" s="34">
        <v>1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13</v>
      </c>
      <c r="V20" s="36">
        <f t="shared" si="1"/>
        <v>143503</v>
      </c>
    </row>
    <row r="21" spans="1:22" x14ac:dyDescent="0.45">
      <c r="A21" s="27" t="s">
        <v>31</v>
      </c>
      <c r="B21" s="27" t="s">
        <v>63</v>
      </c>
      <c r="C21" s="28" t="s">
        <v>64</v>
      </c>
      <c r="D21" s="28">
        <v>2024</v>
      </c>
      <c r="E21" s="29" t="s">
        <v>65</v>
      </c>
      <c r="F21" s="30">
        <v>0</v>
      </c>
      <c r="G21" s="31">
        <v>0</v>
      </c>
      <c r="H21" s="31">
        <v>91000</v>
      </c>
      <c r="I21" s="31">
        <v>0</v>
      </c>
      <c r="J21" s="31">
        <v>0</v>
      </c>
      <c r="K21" s="32">
        <v>9000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100000</v>
      </c>
    </row>
    <row r="22" spans="1:22" x14ac:dyDescent="0.45">
      <c r="A22" s="27" t="s">
        <v>31</v>
      </c>
      <c r="B22" s="27" t="s">
        <v>66</v>
      </c>
      <c r="C22" s="28" t="s">
        <v>67</v>
      </c>
      <c r="D22" s="28">
        <v>2024</v>
      </c>
      <c r="E22" s="29" t="s">
        <v>68</v>
      </c>
      <c r="F22" s="30">
        <v>42984</v>
      </c>
      <c r="G22" s="31">
        <v>97560</v>
      </c>
      <c r="H22" s="31">
        <v>114762</v>
      </c>
      <c r="I22" s="31">
        <v>6195</v>
      </c>
      <c r="J22" s="31">
        <v>1500</v>
      </c>
      <c r="K22" s="32">
        <v>23064</v>
      </c>
      <c r="L22" s="33" t="s">
        <v>35</v>
      </c>
      <c r="M22" s="34">
        <v>0</v>
      </c>
      <c r="N22" s="34">
        <v>0</v>
      </c>
      <c r="O22" s="34">
        <v>4</v>
      </c>
      <c r="P22" s="34">
        <v>2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286065</v>
      </c>
    </row>
    <row r="23" spans="1:22" x14ac:dyDescent="0.45">
      <c r="A23" s="27" t="s">
        <v>31</v>
      </c>
      <c r="B23" s="27" t="s">
        <v>69</v>
      </c>
      <c r="C23" s="28" t="s">
        <v>70</v>
      </c>
      <c r="D23" s="28">
        <v>2024</v>
      </c>
      <c r="E23" s="29" t="s">
        <v>68</v>
      </c>
      <c r="F23" s="30">
        <v>46044</v>
      </c>
      <c r="G23" s="31">
        <v>121560</v>
      </c>
      <c r="H23" s="31">
        <v>58622</v>
      </c>
      <c r="I23" s="31">
        <v>0</v>
      </c>
      <c r="J23" s="31">
        <v>11000</v>
      </c>
      <c r="K23" s="32">
        <v>17490</v>
      </c>
      <c r="L23" s="33" t="s">
        <v>35</v>
      </c>
      <c r="M23" s="34">
        <v>0</v>
      </c>
      <c r="N23" s="34">
        <v>0</v>
      </c>
      <c r="O23" s="34">
        <v>3</v>
      </c>
      <c r="P23" s="34">
        <v>4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7</v>
      </c>
      <c r="V23" s="36">
        <f t="shared" si="1"/>
        <v>254716</v>
      </c>
    </row>
    <row r="24" spans="1:22" x14ac:dyDescent="0.45">
      <c r="A24" s="27" t="s">
        <v>31</v>
      </c>
      <c r="B24" s="27" t="s">
        <v>71</v>
      </c>
      <c r="C24" s="28" t="s">
        <v>72</v>
      </c>
      <c r="D24" s="28">
        <v>2024</v>
      </c>
      <c r="E24" s="29" t="s">
        <v>65</v>
      </c>
      <c r="F24" s="30">
        <v>0</v>
      </c>
      <c r="G24" s="31">
        <v>0</v>
      </c>
      <c r="H24" s="31">
        <v>165919</v>
      </c>
      <c r="I24" s="31">
        <v>0</v>
      </c>
      <c r="J24" s="31">
        <v>3000</v>
      </c>
      <c r="K24" s="32">
        <v>16706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185625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C8C9BA10-A5FB-4B58-8C77-A3A2106702A7}"/>
  <conditionalFormatting sqref="V9:V34">
    <cfRule type="cellIs" dxfId="2" priority="3" operator="lessThan">
      <formula>0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4" xr:uid="{18941264-D371-4671-AE40-D4C08179FF8C}">
      <formula1>"N/A, FMR, Actual Rent"</formula1>
    </dataValidation>
    <dataValidation type="list" allowBlank="1" showInputMessage="1" showErrorMessage="1" sqref="E9:E34" xr:uid="{D30614A6-B716-474E-9B56-7AE21C52BD0F}">
      <formula1>"PH, TH, Joint TH &amp; PH-RRH, HMIS, SSO, TRA, PRA, SRA, S+C/SRO"</formula1>
    </dataValidation>
    <dataValidation allowBlank="1" showErrorMessage="1" sqref="A8:V8" xr:uid="{DB123387-00D8-424B-99C7-40392F570A3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2023-05-19T14:10:46Z</dcterms:created>
  <dcterms:modified xsi:type="dcterms:W3CDTF">2023-05-19T14:51:44Z</dcterms:modified>
</cp:coreProperties>
</file>