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34D26ABC-A73F-4FDF-ABC1-CB9915A29917}" xr6:coauthVersionLast="47" xr6:coauthVersionMax="47" xr10:uidLastSave="{00000000-0000-0000-0000-000000000000}"/>
  <bookViews>
    <workbookView xWindow="2573" yWindow="2573" windowWidth="33840" windowHeight="18217" xr2:uid="{70B5DA9E-9F80-4F39-99D1-DB647250D65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<sst xmlns="http://schemas.openxmlformats.org/spreadsheetml/2006/main" count="104" uniqueCount="75">
  <si>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</si>
  <si>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</si>
  <si>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</si>
  <si>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</si>
  <si>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</si>
  <si>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</si>
  <si>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</si>
  <si>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</si>
  <si>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</si>
  <si>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</si>
  <si>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</si>
  <si>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</si>
  <si>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</si>
  <si>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</si>
  <si>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</si>
  <si>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</si>
  <si>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</si>
  <si>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</si>
  <si>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</si>
  <si>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</si>
  <si>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</si>
  <si>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</si>
  <si>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</si>
  <si>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</si>
  <si>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</si>
  <si>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</si>
  <si>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</si>
  <si>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</si>
  <si>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</si>
  <si>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</si>
  <si>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NJ-509</t>
  </si>
  <si>
    <t>NJ DEPARTMENT OF COMMUNITY AFFAIRS</t>
  </si>
  <si>
    <t>3AK, 3AN, 3AP Coc Renewal FY2022</t>
  </si>
  <si>
    <t>NJ0203L2F092214</t>
  </si>
  <si>
    <t>PH</t>
  </si>
  <si>
    <t>Actual Rent</t>
  </si>
  <si>
    <t>Newark</t>
  </si>
  <si>
    <t>Morris County CoC</t>
  </si>
  <si>
    <t>County of Morris</t>
  </si>
  <si>
    <t>Family Promise of Morris County</t>
  </si>
  <si>
    <t>Morris Leasing Renewal</t>
  </si>
  <si>
    <t>NJ0358L2F092210</t>
  </si>
  <si>
    <t/>
  </si>
  <si>
    <t>New Jersey AIDS Services</t>
  </si>
  <si>
    <t>2022 renewal - PSH 1</t>
  </si>
  <si>
    <t>NJ0359L2F092210</t>
  </si>
  <si>
    <t>Keys to Housing Consolidated Program</t>
  </si>
  <si>
    <t>NJ0456L2F092208</t>
  </si>
  <si>
    <t>FMR</t>
  </si>
  <si>
    <t>First Call for Help dba NJ 211 Partnership</t>
  </si>
  <si>
    <t>No Wrong Door</t>
  </si>
  <si>
    <t>NJ0520L2F092206</t>
  </si>
  <si>
    <t>SSO</t>
  </si>
  <si>
    <t>2022 renewal - PSH 2</t>
  </si>
  <si>
    <t>NJ0521L2F092206</t>
  </si>
  <si>
    <t>No Wrong Door 2</t>
  </si>
  <si>
    <t>NJ0522L2F092206</t>
  </si>
  <si>
    <t>Jersey Battered Women's Service, Inc.</t>
  </si>
  <si>
    <t>JBWS Rapid Re-Housing Program (Renewal)</t>
  </si>
  <si>
    <t>NJ0581D2F092204</t>
  </si>
  <si>
    <t>Mental Health Association of Essex and Morris, Inc.</t>
  </si>
  <si>
    <t>Permanent Supportive Housing for Safe Haven FY22</t>
  </si>
  <si>
    <t>NJ0582L2F092204</t>
  </si>
  <si>
    <t>2022 renewal - RRH Youth</t>
  </si>
  <si>
    <t>NJ0610L2F092203</t>
  </si>
  <si>
    <t>Homeless Solutions, Inc.</t>
  </si>
  <si>
    <t>Permanent Supportive Housing at Ruth Davis Drive Women's Campus FY22</t>
  </si>
  <si>
    <t>NJ0611L2F092203</t>
  </si>
  <si>
    <t>Visions and Pathways</t>
  </si>
  <si>
    <t>V&amp;P Village House 2022 -Morris</t>
  </si>
  <si>
    <t>NJ0659L2F092201</t>
  </si>
  <si>
    <t>Permanent Supportive Housing Renewal</t>
  </si>
  <si>
    <t>NJ0660L2F092201</t>
  </si>
  <si>
    <t>Family Promise Rapid Re-Housing Grant</t>
  </si>
  <si>
    <t>NJ0661L2F092201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</si>
</sst>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1C3D-7311-40E4-9F04-7600E4EDC7F2}">
  <sheetPr codeName="Sheet123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1857120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214056</v>
      </c>
      <c r="H9" s="31">
        <v>0</v>
      </c>
      <c r="I9" s="31">
        <v>0</v>
      </c>
      <c r="J9" s="31">
        <v>0</v>
      </c>
      <c r="K9" s="32">
        <v>16186</v>
      </c>
      <c r="L9" s="33" t="s">
        <v>35</v>
      </c>
      <c r="M9" s="34">
        <v>0</v>
      </c>
      <c r="N9" s="34">
        <v>0</v>
      </c>
      <c r="O9" s="34">
        <v>18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2" si="0">SUM(M9:T9)</f>
        <v>18</v>
      </c>
      <c r="V9" s="36">
        <f t="shared" ref="V9:V32" si="1">SUM(F9:K9)</f>
        <v>230242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59011</v>
      </c>
      <c r="G10" s="31">
        <v>0</v>
      </c>
      <c r="H10" s="31">
        <v>0</v>
      </c>
      <c r="I10" s="31">
        <v>0</v>
      </c>
      <c r="J10" s="31">
        <v>0</v>
      </c>
      <c r="K10" s="32">
        <v>2978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61989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107769</v>
      </c>
      <c r="G11" s="31">
        <v>0</v>
      </c>
      <c r="H11" s="31">
        <v>0</v>
      </c>
      <c r="I11" s="31">
        <v>0</v>
      </c>
      <c r="J11" s="31">
        <v>0</v>
      </c>
      <c r="K11" s="32">
        <v>1553</v>
      </c>
      <c r="L11" s="33" t="s">
        <v>42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109322</v>
      </c>
    </row>
    <row r="12" spans="1:22" x14ac:dyDescent="0.45">
      <c r="A12" s="27" t="s">
        <v>39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223896</v>
      </c>
      <c r="H12" s="31">
        <v>79625</v>
      </c>
      <c r="I12" s="31">
        <v>0</v>
      </c>
      <c r="J12" s="31">
        <v>0</v>
      </c>
      <c r="K12" s="32">
        <v>19254</v>
      </c>
      <c r="L12" s="33" t="s">
        <v>48</v>
      </c>
      <c r="M12" s="34">
        <v>0</v>
      </c>
      <c r="N12" s="34">
        <v>0</v>
      </c>
      <c r="O12" s="34">
        <v>8</v>
      </c>
      <c r="P12" s="34">
        <v>6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14</v>
      </c>
      <c r="V12" s="36">
        <f t="shared" si="1"/>
        <v>322775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52</v>
      </c>
      <c r="F13" s="30">
        <v>0</v>
      </c>
      <c r="G13" s="31">
        <v>0</v>
      </c>
      <c r="H13" s="31">
        <v>51020</v>
      </c>
      <c r="I13" s="31">
        <v>0</v>
      </c>
      <c r="J13" s="31">
        <v>0</v>
      </c>
      <c r="K13" s="32">
        <v>0</v>
      </c>
      <c r="L13" s="33" t="s">
        <v>42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51020</v>
      </c>
    </row>
    <row r="14" spans="1:22" x14ac:dyDescent="0.45">
      <c r="A14" s="27" t="s">
        <v>43</v>
      </c>
      <c r="B14" s="27" t="s">
        <v>53</v>
      </c>
      <c r="C14" s="28" t="s">
        <v>54</v>
      </c>
      <c r="D14" s="28">
        <v>2024</v>
      </c>
      <c r="E14" s="29" t="s">
        <v>34</v>
      </c>
      <c r="F14" s="30">
        <v>0</v>
      </c>
      <c r="G14" s="31">
        <v>58704</v>
      </c>
      <c r="H14" s="31">
        <v>30000</v>
      </c>
      <c r="I14" s="31">
        <v>0</v>
      </c>
      <c r="J14" s="31">
        <v>0</v>
      </c>
      <c r="K14" s="32">
        <v>2439</v>
      </c>
      <c r="L14" s="33" t="s">
        <v>48</v>
      </c>
      <c r="M14" s="34">
        <v>0</v>
      </c>
      <c r="N14" s="34">
        <v>0</v>
      </c>
      <c r="O14" s="34">
        <v>4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4</v>
      </c>
      <c r="V14" s="36">
        <f t="shared" si="1"/>
        <v>91143</v>
      </c>
    </row>
    <row r="15" spans="1:22" x14ac:dyDescent="0.45">
      <c r="A15" s="27" t="s">
        <v>49</v>
      </c>
      <c r="B15" s="27" t="s">
        <v>55</v>
      </c>
      <c r="C15" s="28" t="s">
        <v>56</v>
      </c>
      <c r="D15" s="28">
        <v>2024</v>
      </c>
      <c r="E15" s="29" t="s">
        <v>52</v>
      </c>
      <c r="F15" s="30">
        <v>0</v>
      </c>
      <c r="G15" s="31">
        <v>0</v>
      </c>
      <c r="H15" s="31">
        <v>54527</v>
      </c>
      <c r="I15" s="31">
        <v>0</v>
      </c>
      <c r="J15" s="31">
        <v>0</v>
      </c>
      <c r="K15" s="32">
        <v>5089</v>
      </c>
      <c r="L15" s="33" t="s">
        <v>42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59616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126072</v>
      </c>
      <c r="H16" s="31">
        <v>33046</v>
      </c>
      <c r="I16" s="31">
        <v>0</v>
      </c>
      <c r="J16" s="31">
        <v>0</v>
      </c>
      <c r="K16" s="32">
        <v>3200</v>
      </c>
      <c r="L16" s="33" t="s">
        <v>48</v>
      </c>
      <c r="M16" s="34">
        <v>0</v>
      </c>
      <c r="N16" s="34">
        <v>0</v>
      </c>
      <c r="O16" s="34">
        <v>0</v>
      </c>
      <c r="P16" s="34">
        <v>2</v>
      </c>
      <c r="Q16" s="34">
        <v>4</v>
      </c>
      <c r="R16" s="34">
        <v>0</v>
      </c>
      <c r="S16" s="34">
        <v>0</v>
      </c>
      <c r="T16" s="34">
        <v>0</v>
      </c>
      <c r="U16" s="35">
        <f t="shared" si="0"/>
        <v>6</v>
      </c>
      <c r="V16" s="36">
        <f t="shared" si="1"/>
        <v>162318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34</v>
      </c>
      <c r="F17" s="30">
        <v>0</v>
      </c>
      <c r="G17" s="31">
        <v>146760</v>
      </c>
      <c r="H17" s="31">
        <v>42750</v>
      </c>
      <c r="I17" s="31">
        <v>0</v>
      </c>
      <c r="J17" s="31">
        <v>0</v>
      </c>
      <c r="K17" s="32">
        <v>12081</v>
      </c>
      <c r="L17" s="33" t="s">
        <v>48</v>
      </c>
      <c r="M17" s="34">
        <v>0</v>
      </c>
      <c r="N17" s="34">
        <v>0</v>
      </c>
      <c r="O17" s="34">
        <v>10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10</v>
      </c>
      <c r="V17" s="36">
        <f t="shared" si="1"/>
        <v>201591</v>
      </c>
    </row>
    <row r="18" spans="1:22" x14ac:dyDescent="0.45">
      <c r="A18" s="27" t="s">
        <v>43</v>
      </c>
      <c r="B18" s="27" t="s">
        <v>63</v>
      </c>
      <c r="C18" s="28" t="s">
        <v>64</v>
      </c>
      <c r="D18" s="28">
        <v>2024</v>
      </c>
      <c r="E18" s="29" t="s">
        <v>34</v>
      </c>
      <c r="F18" s="30">
        <v>0</v>
      </c>
      <c r="G18" s="31">
        <v>72072</v>
      </c>
      <c r="H18" s="31">
        <v>25000</v>
      </c>
      <c r="I18" s="31">
        <v>0</v>
      </c>
      <c r="J18" s="31">
        <v>0</v>
      </c>
      <c r="K18" s="32">
        <v>6472</v>
      </c>
      <c r="L18" s="33" t="s">
        <v>48</v>
      </c>
      <c r="M18" s="34">
        <v>2</v>
      </c>
      <c r="N18" s="34">
        <v>2</v>
      </c>
      <c r="O18" s="34">
        <v>2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6</v>
      </c>
      <c r="V18" s="36">
        <f t="shared" si="1"/>
        <v>103544</v>
      </c>
    </row>
    <row r="19" spans="1:22" x14ac:dyDescent="0.45">
      <c r="A19" s="27" t="s">
        <v>65</v>
      </c>
      <c r="B19" s="27" t="s">
        <v>66</v>
      </c>
      <c r="C19" s="28" t="s">
        <v>67</v>
      </c>
      <c r="D19" s="28">
        <v>2024</v>
      </c>
      <c r="E19" s="29" t="s">
        <v>34</v>
      </c>
      <c r="F19" s="30">
        <v>0</v>
      </c>
      <c r="G19" s="31">
        <v>109872</v>
      </c>
      <c r="H19" s="31">
        <v>39558</v>
      </c>
      <c r="I19" s="31">
        <v>0</v>
      </c>
      <c r="J19" s="31">
        <v>0</v>
      </c>
      <c r="K19" s="32">
        <v>10238</v>
      </c>
      <c r="L19" s="33" t="s">
        <v>48</v>
      </c>
      <c r="M19" s="34">
        <v>12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12</v>
      </c>
      <c r="V19" s="36">
        <f t="shared" si="1"/>
        <v>159668</v>
      </c>
    </row>
    <row r="20" spans="1:22" x14ac:dyDescent="0.45">
      <c r="A20" s="27" t="s">
        <v>68</v>
      </c>
      <c r="B20" s="27" t="s">
        <v>69</v>
      </c>
      <c r="C20" s="28" t="s">
        <v>70</v>
      </c>
      <c r="D20" s="28">
        <v>2024</v>
      </c>
      <c r="E20" s="29" t="s">
        <v>34</v>
      </c>
      <c r="F20" s="30">
        <v>0</v>
      </c>
      <c r="G20" s="31">
        <v>29352</v>
      </c>
      <c r="H20" s="31">
        <v>18468</v>
      </c>
      <c r="I20" s="31">
        <v>0</v>
      </c>
      <c r="J20" s="31">
        <v>0</v>
      </c>
      <c r="K20" s="32">
        <v>3574</v>
      </c>
      <c r="L20" s="33" t="s">
        <v>48</v>
      </c>
      <c r="M20" s="34">
        <v>0</v>
      </c>
      <c r="N20" s="34">
        <v>0</v>
      </c>
      <c r="O20" s="34">
        <v>2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</v>
      </c>
      <c r="V20" s="36">
        <f t="shared" si="1"/>
        <v>51394</v>
      </c>
    </row>
    <row r="21" spans="1:22" x14ac:dyDescent="0.45">
      <c r="A21" s="27" t="s">
        <v>60</v>
      </c>
      <c r="B21" s="27" t="s">
        <v>71</v>
      </c>
      <c r="C21" s="28" t="s">
        <v>72</v>
      </c>
      <c r="D21" s="28">
        <v>2024</v>
      </c>
      <c r="E21" s="29" t="s">
        <v>34</v>
      </c>
      <c r="F21" s="30">
        <v>0</v>
      </c>
      <c r="G21" s="31">
        <v>73380</v>
      </c>
      <c r="H21" s="31">
        <v>0</v>
      </c>
      <c r="I21" s="31">
        <v>0</v>
      </c>
      <c r="J21" s="31">
        <v>0</v>
      </c>
      <c r="K21" s="32">
        <v>5704</v>
      </c>
      <c r="L21" s="33" t="s">
        <v>48</v>
      </c>
      <c r="M21" s="34">
        <v>0</v>
      </c>
      <c r="N21" s="34">
        <v>0</v>
      </c>
      <c r="O21" s="34">
        <v>5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5</v>
      </c>
      <c r="V21" s="36">
        <f t="shared" si="1"/>
        <v>79084</v>
      </c>
    </row>
    <row r="22" spans="1:22" x14ac:dyDescent="0.45">
      <c r="A22" s="27" t="s">
        <v>39</v>
      </c>
      <c r="B22" s="27" t="s">
        <v>73</v>
      </c>
      <c r="C22" s="28" t="s">
        <v>74</v>
      </c>
      <c r="D22" s="28">
        <v>2024</v>
      </c>
      <c r="E22" s="29" t="s">
        <v>34</v>
      </c>
      <c r="F22" s="30">
        <v>0</v>
      </c>
      <c r="G22" s="31">
        <v>100344</v>
      </c>
      <c r="H22" s="31">
        <v>59998</v>
      </c>
      <c r="I22" s="31">
        <v>0</v>
      </c>
      <c r="J22" s="31">
        <v>0</v>
      </c>
      <c r="K22" s="32">
        <v>13072</v>
      </c>
      <c r="L22" s="33" t="s">
        <v>48</v>
      </c>
      <c r="M22" s="34">
        <v>0</v>
      </c>
      <c r="N22" s="34">
        <v>0</v>
      </c>
      <c r="O22" s="34">
        <v>2</v>
      </c>
      <c r="P22" s="34">
        <v>4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6</v>
      </c>
      <c r="V22" s="36">
        <f t="shared" si="1"/>
        <v>173414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AFF71C3D-7311-40E4-9F04-7600E4EDC7F2}"/>
  <conditionalFormatting sqref="D9:D32">
    <cfRule type="expression" dxfId="2" priority="1">
      <formula>OR($D9&gt;2024,AND($D9&lt;2024,$D9&lt;&gt;""))</formula>
    </cfRule>
  </conditionalFormatting>
  <conditionalFormatting sqref="V9:V32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2" xr:uid="{B66D7FDD-573F-4B26-8BDF-5BE214CE90A7}">
      <formula1>"N/A, FMR, Actual Rent"</formula1>
    </dataValidation>
    <dataValidation type="list" allowBlank="1" showInputMessage="1" showErrorMessage="1" sqref="E9:E32" xr:uid="{9CD4A336-C6DF-41C0-9DA0-A2B71F422463}">
      <formula1>"PH, TH, Joint TH &amp; PH-RRH, HMIS, SSO, TRA, PRA, SRA, S+C/SRO"</formula1>
    </dataValidation>
    <dataValidation allowBlank="1" showErrorMessage="1" sqref="A8:V8" xr:uid="{50907A29-3328-46AE-9B3E-C1BC7935E77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2023-08-08T18:24:05Z</dcterms:created>
  <dcterms:modified xsi:type="dcterms:W3CDTF">2023-08-10T14:16:24Z</dcterms:modified>
</cp:coreProperties>
</file>