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19BBCC04-1DAA-41DB-B2E0-2E010AF6F57A}" xr6:coauthVersionLast="47" xr6:coauthVersionMax="47" xr10:uidLastSave="{00000000-0000-0000-0000-000000000000}"/>
  <bookViews>
    <workbookView xWindow="1470" yWindow="1470" windowWidth="33840" windowHeight="18218" xr2:uid="{61739310-CF45-46FB-97CF-8A2A70F96D8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<sst xmlns="http://schemas.openxmlformats.org/spreadsheetml/2006/main" count="119" uniqueCount="78">
  <si>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</si>
  <si>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</si>
  <si>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</si>
  <si>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</si>
  <si>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</si>
  <si>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</si>
  <si>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</si>
  <si>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</si>
  <si>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</si>
  <si>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</si>
  <si>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</si>
  <si>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</si>
  <si>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</si>
  <si>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</si>
  <si>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</si>
  <si>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</si>
  <si>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</si>
  <si>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</si>
  <si>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</si>
  <si>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</si>
  <si>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</si>
  <si>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</si>
  <si>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</si>
  <si>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</si>
  <si>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</si>
  <si>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</si>
  <si>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</si>
  <si>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</si>
  <si>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</si>
  <si>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</si>
  <si>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NJ-507</t>
  </si>
  <si>
    <t>Housing Authority of the Township of Edison</t>
  </si>
  <si>
    <t>Catholic Charities State Street Project 2022</t>
  </si>
  <si>
    <t>NJ0089L2F072209</t>
  </si>
  <si>
    <t>PH</t>
  </si>
  <si>
    <t>Actual Rent</t>
  </si>
  <si>
    <t>Newark</t>
  </si>
  <si>
    <t>New Brunswick/Middlesex County CoC</t>
  </si>
  <si>
    <t>Middlesex County</t>
  </si>
  <si>
    <t>Triple C Housing Inc.</t>
  </si>
  <si>
    <t>H2O NJ0201L2F072113 FY 2023</t>
  </si>
  <si>
    <t>NJ0201L2F072214</t>
  </si>
  <si>
    <t/>
  </si>
  <si>
    <t>Triple C Housing First 2022</t>
  </si>
  <si>
    <t>NJ0231L2F072208</t>
  </si>
  <si>
    <t>Triple C Housing First S+C (2010) 2022</t>
  </si>
  <si>
    <t>NJ0290L2F072207</t>
  </si>
  <si>
    <t>FMR</t>
  </si>
  <si>
    <t>CHM Housing First Leasing (2010) 2022</t>
  </si>
  <si>
    <t>NJ0291L2F072209</t>
  </si>
  <si>
    <t>Women Aware S+C (2010) 2022</t>
  </si>
  <si>
    <t>NJ0292L2F072207</t>
  </si>
  <si>
    <t>S+C for the Chronically Homeless (2006 Housing First) 2022</t>
  </si>
  <si>
    <t>NJ0324L2F072212</t>
  </si>
  <si>
    <t>Moving Beyond Abuse II 2022</t>
  </si>
  <si>
    <t>NJ0355L2F072206</t>
  </si>
  <si>
    <t>CATHOLIC CHARITIES DIOCESE OF METUCHEN</t>
  </si>
  <si>
    <t>Naomi's Way Permanent Housing Project for Families</t>
  </si>
  <si>
    <t>NJ0510L2F072206</t>
  </si>
  <si>
    <t>CoC Rapid Re-Housing III for Families</t>
  </si>
  <si>
    <t>NJ0511L2F072206</t>
  </si>
  <si>
    <t>Coming Home of Middlesex County, Inc.</t>
  </si>
  <si>
    <t>Coordinated Assessment - Middlesex County</t>
  </si>
  <si>
    <t>NJ0512L2F072206</t>
  </si>
  <si>
    <t>SSO</t>
  </si>
  <si>
    <t>Scattered Site Permanent Housing for Singles</t>
  </si>
  <si>
    <t>NJ0550L2F072205</t>
  </si>
  <si>
    <t>Bridge Housing for the Chronically Homeless</t>
  </si>
  <si>
    <t>NJ0607L2F072203</t>
  </si>
  <si>
    <t>Volunteers of America -Greater New York, Inc.</t>
  </si>
  <si>
    <t>NNJ - PSH Renewal Middlesex</t>
  </si>
  <si>
    <t>NJ0654L2F072201</t>
  </si>
  <si>
    <t>Middlesex County HMIS Project</t>
  </si>
  <si>
    <t>NJ0656L2F072201</t>
  </si>
  <si>
    <t>Domestic Violence Rapid Re-Housing</t>
  </si>
  <si>
    <t>NJ0657D2F072201</t>
  </si>
  <si>
    <t>CHM - Townsend St</t>
  </si>
  <si>
    <t>NJ0684L2F072200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</si>
</sst>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2B2C0-B5EE-44FF-BFBD-AC0965EBE7DB}">
  <sheetPr codeName="Sheet3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3452724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111456</v>
      </c>
      <c r="H9" s="31">
        <v>0</v>
      </c>
      <c r="I9" s="31">
        <v>0</v>
      </c>
      <c r="J9" s="31">
        <v>0</v>
      </c>
      <c r="K9" s="32">
        <v>6236</v>
      </c>
      <c r="L9" s="33" t="s">
        <v>35</v>
      </c>
      <c r="M9" s="34">
        <v>0</v>
      </c>
      <c r="N9" s="34">
        <v>8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35" si="0">SUM(M9:T9)</f>
        <v>8</v>
      </c>
      <c r="V9" s="36">
        <f t="shared" ref="V9:V35" si="1">SUM(F9:K9)</f>
        <v>117692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49356</v>
      </c>
      <c r="G10" s="31">
        <v>0</v>
      </c>
      <c r="H10" s="31">
        <v>13000</v>
      </c>
      <c r="I10" s="31">
        <v>772</v>
      </c>
      <c r="J10" s="31">
        <v>0</v>
      </c>
      <c r="K10" s="32">
        <v>2000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65128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134640</v>
      </c>
      <c r="H11" s="31">
        <v>0</v>
      </c>
      <c r="I11" s="31">
        <v>0</v>
      </c>
      <c r="J11" s="31">
        <v>0</v>
      </c>
      <c r="K11" s="32">
        <v>7692</v>
      </c>
      <c r="L11" s="33" t="s">
        <v>35</v>
      </c>
      <c r="M11" s="34">
        <v>0</v>
      </c>
      <c r="N11" s="34">
        <v>2</v>
      </c>
      <c r="O11" s="34">
        <v>6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8</v>
      </c>
      <c r="V11" s="36">
        <f t="shared" si="1"/>
        <v>142332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477348</v>
      </c>
      <c r="H12" s="31">
        <v>0</v>
      </c>
      <c r="I12" s="31">
        <v>0</v>
      </c>
      <c r="J12" s="31">
        <v>0</v>
      </c>
      <c r="K12" s="32">
        <v>28127</v>
      </c>
      <c r="L12" s="33" t="s">
        <v>47</v>
      </c>
      <c r="M12" s="34">
        <v>0</v>
      </c>
      <c r="N12" s="34">
        <v>7</v>
      </c>
      <c r="O12" s="34">
        <v>12</v>
      </c>
      <c r="P12" s="34">
        <v>6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26</v>
      </c>
      <c r="V12" s="36">
        <f t="shared" si="1"/>
        <v>505475</v>
      </c>
    </row>
    <row r="13" spans="1:22" x14ac:dyDescent="0.45">
      <c r="A13" s="27" t="s">
        <v>31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37759</v>
      </c>
      <c r="G13" s="31">
        <v>0</v>
      </c>
      <c r="H13" s="31">
        <v>0</v>
      </c>
      <c r="I13" s="31">
        <v>0</v>
      </c>
      <c r="J13" s="31">
        <v>0</v>
      </c>
      <c r="K13" s="32">
        <v>2012</v>
      </c>
      <c r="L13" s="33" t="s">
        <v>42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39771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27456</v>
      </c>
      <c r="H14" s="31">
        <v>0</v>
      </c>
      <c r="I14" s="31">
        <v>0</v>
      </c>
      <c r="J14" s="31">
        <v>0</v>
      </c>
      <c r="K14" s="32">
        <v>1701</v>
      </c>
      <c r="L14" s="33" t="s">
        <v>47</v>
      </c>
      <c r="M14" s="34">
        <v>0</v>
      </c>
      <c r="N14" s="34">
        <v>0</v>
      </c>
      <c r="O14" s="34">
        <v>0</v>
      </c>
      <c r="P14" s="34">
        <v>0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1</v>
      </c>
      <c r="V14" s="36">
        <f t="shared" si="1"/>
        <v>29157</v>
      </c>
    </row>
    <row r="15" spans="1:22" x14ac:dyDescent="0.45">
      <c r="A15" s="27" t="s">
        <v>31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415584</v>
      </c>
      <c r="H15" s="31">
        <v>0</v>
      </c>
      <c r="I15" s="31">
        <v>0</v>
      </c>
      <c r="J15" s="31">
        <v>0</v>
      </c>
      <c r="K15" s="32">
        <v>22583</v>
      </c>
      <c r="L15" s="33" t="s">
        <v>35</v>
      </c>
      <c r="M15" s="34">
        <v>0</v>
      </c>
      <c r="N15" s="34">
        <v>0</v>
      </c>
      <c r="O15" s="34">
        <v>24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24</v>
      </c>
      <c r="V15" s="36">
        <f t="shared" si="1"/>
        <v>438167</v>
      </c>
    </row>
    <row r="16" spans="1:22" x14ac:dyDescent="0.45">
      <c r="A16" s="27" t="s">
        <v>31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22212</v>
      </c>
      <c r="H16" s="31">
        <v>0</v>
      </c>
      <c r="I16" s="31">
        <v>0</v>
      </c>
      <c r="J16" s="31">
        <v>0</v>
      </c>
      <c r="K16" s="32">
        <v>1701</v>
      </c>
      <c r="L16" s="33" t="s">
        <v>47</v>
      </c>
      <c r="M16" s="34">
        <v>0</v>
      </c>
      <c r="N16" s="34">
        <v>0</v>
      </c>
      <c r="O16" s="34">
        <v>0</v>
      </c>
      <c r="P16" s="34">
        <v>1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</v>
      </c>
      <c r="V16" s="36">
        <f t="shared" si="1"/>
        <v>23913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0</v>
      </c>
      <c r="H17" s="31">
        <v>74730</v>
      </c>
      <c r="I17" s="31">
        <v>127202</v>
      </c>
      <c r="J17" s="31">
        <v>0</v>
      </c>
      <c r="K17" s="32">
        <v>12634</v>
      </c>
      <c r="L17" s="33" t="s">
        <v>42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214566</v>
      </c>
    </row>
    <row r="18" spans="1:22" x14ac:dyDescent="0.45">
      <c r="A18" s="27" t="s">
        <v>56</v>
      </c>
      <c r="B18" s="27" t="s">
        <v>59</v>
      </c>
      <c r="C18" s="28" t="s">
        <v>60</v>
      </c>
      <c r="D18" s="28">
        <v>2024</v>
      </c>
      <c r="E18" s="29" t="s">
        <v>34</v>
      </c>
      <c r="F18" s="30">
        <v>0</v>
      </c>
      <c r="G18" s="31">
        <v>337680</v>
      </c>
      <c r="H18" s="31">
        <v>49526</v>
      </c>
      <c r="I18" s="31">
        <v>0</v>
      </c>
      <c r="J18" s="31">
        <v>0</v>
      </c>
      <c r="K18" s="32">
        <v>23228</v>
      </c>
      <c r="L18" s="33" t="s">
        <v>47</v>
      </c>
      <c r="M18" s="34">
        <v>0</v>
      </c>
      <c r="N18" s="34">
        <v>0</v>
      </c>
      <c r="O18" s="34">
        <v>1</v>
      </c>
      <c r="P18" s="34">
        <v>7</v>
      </c>
      <c r="Q18" s="34">
        <v>6</v>
      </c>
      <c r="R18" s="34">
        <v>0</v>
      </c>
      <c r="S18" s="34">
        <v>0</v>
      </c>
      <c r="T18" s="34">
        <v>0</v>
      </c>
      <c r="U18" s="35">
        <f t="shared" si="0"/>
        <v>14</v>
      </c>
      <c r="V18" s="36">
        <f t="shared" si="1"/>
        <v>410434</v>
      </c>
    </row>
    <row r="19" spans="1:22" x14ac:dyDescent="0.45">
      <c r="A19" s="27" t="s">
        <v>61</v>
      </c>
      <c r="B19" s="27" t="s">
        <v>62</v>
      </c>
      <c r="C19" s="28" t="s">
        <v>63</v>
      </c>
      <c r="D19" s="28">
        <v>2024</v>
      </c>
      <c r="E19" s="29" t="s">
        <v>64</v>
      </c>
      <c r="F19" s="30">
        <v>0</v>
      </c>
      <c r="G19" s="31">
        <v>0</v>
      </c>
      <c r="H19" s="31">
        <v>360113</v>
      </c>
      <c r="I19" s="31">
        <v>0</v>
      </c>
      <c r="J19" s="31">
        <v>0</v>
      </c>
      <c r="K19" s="32">
        <v>30972</v>
      </c>
      <c r="L19" s="33" t="s">
        <v>42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391085</v>
      </c>
    </row>
    <row r="20" spans="1:22" x14ac:dyDescent="0.45">
      <c r="A20" s="27" t="s">
        <v>56</v>
      </c>
      <c r="B20" s="27" t="s">
        <v>65</v>
      </c>
      <c r="C20" s="28" t="s">
        <v>66</v>
      </c>
      <c r="D20" s="28">
        <v>2024</v>
      </c>
      <c r="E20" s="29" t="s">
        <v>34</v>
      </c>
      <c r="F20" s="30">
        <v>0</v>
      </c>
      <c r="G20" s="31">
        <v>52380</v>
      </c>
      <c r="H20" s="31">
        <v>34986</v>
      </c>
      <c r="I20" s="31">
        <v>0</v>
      </c>
      <c r="J20" s="31">
        <v>0</v>
      </c>
      <c r="K20" s="32">
        <v>5609</v>
      </c>
      <c r="L20" s="33" t="s">
        <v>47</v>
      </c>
      <c r="M20" s="34">
        <v>0</v>
      </c>
      <c r="N20" s="34">
        <v>0</v>
      </c>
      <c r="O20" s="34">
        <v>3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3</v>
      </c>
      <c r="V20" s="36">
        <f t="shared" si="1"/>
        <v>92975</v>
      </c>
    </row>
    <row r="21" spans="1:22" x14ac:dyDescent="0.45">
      <c r="A21" s="27" t="s">
        <v>56</v>
      </c>
      <c r="B21" s="27" t="s">
        <v>67</v>
      </c>
      <c r="C21" s="28" t="s">
        <v>68</v>
      </c>
      <c r="D21" s="28">
        <v>2024</v>
      </c>
      <c r="E21" s="29" t="s">
        <v>34</v>
      </c>
      <c r="F21" s="30">
        <v>0</v>
      </c>
      <c r="G21" s="31">
        <v>87300</v>
      </c>
      <c r="H21" s="31">
        <v>25000</v>
      </c>
      <c r="I21" s="31">
        <v>0</v>
      </c>
      <c r="J21" s="31">
        <v>0</v>
      </c>
      <c r="K21" s="32">
        <v>7861</v>
      </c>
      <c r="L21" s="33" t="s">
        <v>47</v>
      </c>
      <c r="M21" s="34">
        <v>0</v>
      </c>
      <c r="N21" s="34">
        <v>0</v>
      </c>
      <c r="O21" s="34">
        <v>5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5</v>
      </c>
      <c r="V21" s="36">
        <f t="shared" si="1"/>
        <v>120161</v>
      </c>
    </row>
    <row r="22" spans="1:22" x14ac:dyDescent="0.45">
      <c r="A22" s="27" t="s">
        <v>69</v>
      </c>
      <c r="B22" s="27" t="s">
        <v>70</v>
      </c>
      <c r="C22" s="28" t="s">
        <v>71</v>
      </c>
      <c r="D22" s="28">
        <v>2024</v>
      </c>
      <c r="E22" s="29" t="s">
        <v>34</v>
      </c>
      <c r="F22" s="30">
        <v>0</v>
      </c>
      <c r="G22" s="31">
        <v>174600</v>
      </c>
      <c r="H22" s="31">
        <v>86000</v>
      </c>
      <c r="I22" s="31">
        <v>0</v>
      </c>
      <c r="J22" s="31">
        <v>824</v>
      </c>
      <c r="K22" s="32">
        <v>17594</v>
      </c>
      <c r="L22" s="33" t="s">
        <v>47</v>
      </c>
      <c r="M22" s="34">
        <v>0</v>
      </c>
      <c r="N22" s="34">
        <v>0</v>
      </c>
      <c r="O22" s="34">
        <v>10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10</v>
      </c>
      <c r="V22" s="36">
        <f t="shared" si="1"/>
        <v>279018</v>
      </c>
    </row>
    <row r="23" spans="1:22" x14ac:dyDescent="0.45">
      <c r="A23" s="27" t="s">
        <v>61</v>
      </c>
      <c r="B23" s="27" t="s">
        <v>72</v>
      </c>
      <c r="C23" s="28" t="s">
        <v>73</v>
      </c>
      <c r="D23" s="28">
        <v>2024</v>
      </c>
      <c r="E23" s="29" t="s">
        <v>17</v>
      </c>
      <c r="F23" s="30">
        <v>0</v>
      </c>
      <c r="G23" s="31">
        <v>0</v>
      </c>
      <c r="H23" s="31">
        <v>0</v>
      </c>
      <c r="I23" s="31">
        <v>0</v>
      </c>
      <c r="J23" s="31">
        <v>106415</v>
      </c>
      <c r="K23" s="32">
        <v>8513</v>
      </c>
      <c r="L23" s="33" t="s">
        <v>42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114928</v>
      </c>
    </row>
    <row r="24" spans="1:22" x14ac:dyDescent="0.45">
      <c r="A24" s="27" t="s">
        <v>56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232608</v>
      </c>
      <c r="H24" s="31">
        <v>44250</v>
      </c>
      <c r="I24" s="31">
        <v>0</v>
      </c>
      <c r="J24" s="31">
        <v>0</v>
      </c>
      <c r="K24" s="32">
        <v>18551</v>
      </c>
      <c r="L24" s="33" t="s">
        <v>47</v>
      </c>
      <c r="M24" s="34">
        <v>0</v>
      </c>
      <c r="N24" s="34">
        <v>0</v>
      </c>
      <c r="O24" s="34">
        <v>0</v>
      </c>
      <c r="P24" s="34">
        <v>8</v>
      </c>
      <c r="Q24" s="34">
        <v>2</v>
      </c>
      <c r="R24" s="34">
        <v>0</v>
      </c>
      <c r="S24" s="34">
        <v>0</v>
      </c>
      <c r="T24" s="34">
        <v>0</v>
      </c>
      <c r="U24" s="35">
        <f t="shared" si="0"/>
        <v>10</v>
      </c>
      <c r="V24" s="36">
        <f t="shared" si="1"/>
        <v>295409</v>
      </c>
    </row>
    <row r="25" spans="1:22" x14ac:dyDescent="0.45">
      <c r="A25" s="27" t="s">
        <v>61</v>
      </c>
      <c r="B25" s="27" t="s">
        <v>76</v>
      </c>
      <c r="C25" s="28" t="s">
        <v>77</v>
      </c>
      <c r="D25" s="28">
        <v>2024</v>
      </c>
      <c r="E25" s="29" t="s">
        <v>34</v>
      </c>
      <c r="F25" s="30">
        <v>0</v>
      </c>
      <c r="G25" s="31">
        <v>0</v>
      </c>
      <c r="H25" s="31">
        <v>55500</v>
      </c>
      <c r="I25" s="31">
        <v>101380</v>
      </c>
      <c r="J25" s="31">
        <v>0</v>
      </c>
      <c r="K25" s="32">
        <v>15633</v>
      </c>
      <c r="L25" s="33" t="s">
        <v>42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172513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0042B2C0-B5EE-44FF-BFBD-AC0965EBE7DB}"/>
  <conditionalFormatting sqref="D9:D35">
    <cfRule type="expression" dxfId="2" priority="1">
      <formula>OR($D9&gt;2024,AND($D9&lt;2024,$D9&lt;&gt;""))</formula>
    </cfRule>
  </conditionalFormatting>
  <conditionalFormatting sqref="V9:V3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5" xr:uid="{27233B94-8392-4192-B7DF-7E7C13AFBF7E}">
      <formula1>"N/A, FMR, Actual Rent"</formula1>
    </dataValidation>
    <dataValidation type="list" allowBlank="1" showInputMessage="1" showErrorMessage="1" sqref="E9:E35" xr:uid="{FC1B24C9-7A0C-4DAE-AC0A-A49A0B0A329F}">
      <formula1>"PH, TH, Joint TH &amp; PH-RRH, HMIS, SSO, TRA, PRA, SRA, S+C/SRO"</formula1>
    </dataValidation>
    <dataValidation allowBlank="1" showErrorMessage="1" sqref="A8:V8" xr:uid="{B5A5F572-6823-4761-8C26-830BD9ED129B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2023-08-08T18:26:29Z</dcterms:created>
  <dcterms:modified xsi:type="dcterms:W3CDTF">2023-08-10T14:16:43Z</dcterms:modified>
</cp:coreProperties>
</file>