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10ED473A-4C45-4D9A-B711-387B6BF03125}" xr6:coauthVersionLast="47" xr6:coauthVersionMax="47" xr10:uidLastSave="{00000000-0000-0000-0000-000000000000}"/>
  <bookViews>
    <workbookView xWindow="1103" yWindow="1103" windowWidth="33840" windowHeight="18217" xr2:uid="{6F38F2D0-DD22-4B40-B838-69808CFB442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" i="1" l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<sst xmlns="http://schemas.openxmlformats.org/spreadsheetml/2006/main" count="128" uniqueCount="88">
  <si>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</si>
  <si>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</si>
  <si>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</si>
  <si>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</si>
  <si>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</si>
  <si>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</si>
  <si>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</si>
  <si>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</si>
  <si>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</si>
  <si>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</si>
  <si>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</si>
  <si>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</si>
  <si>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</si>
  <si>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</si>
  <si>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</si>
  <si>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</si>
  <si>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</si>
  <si>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</si>
  <si>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</si>
  <si>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</si>
  <si>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</si>
  <si>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</si>
  <si>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</si>
  <si>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</si>
  <si>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</si>
  <si>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</si>
  <si>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</si>
  <si>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</si>
  <si>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</si>
  <si>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</si>
  <si>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NJ-506</t>
  </si>
  <si>
    <t>NJHMFA</t>
  </si>
  <si>
    <t>Hudson HMIS FY2022</t>
  </si>
  <si>
    <t>NJ0078L2F062215</t>
  </si>
  <si>
    <t/>
  </si>
  <si>
    <t>Newark</t>
  </si>
  <si>
    <t>Jersey City, Bayonne/Hudson County CoC</t>
  </si>
  <si>
    <t xml:space="preserve">Hudson County </t>
  </si>
  <si>
    <t>Catholic Charities of the Archdiocese of Newark</t>
  </si>
  <si>
    <t>St. Jude's Oasis Renewal Application 2022</t>
  </si>
  <si>
    <t>NJ0083L2F062215</t>
  </si>
  <si>
    <t>PH</t>
  </si>
  <si>
    <t>Housing Authority of the City of Jersey City</t>
  </si>
  <si>
    <t>Hoboken Shelter Program FY 22</t>
  </si>
  <si>
    <t>NJ0226L2F062208</t>
  </si>
  <si>
    <t>Actual Rent</t>
  </si>
  <si>
    <t>United Way of Hudson County</t>
  </si>
  <si>
    <t>Live United</t>
  </si>
  <si>
    <t>NJ0228L2F062210</t>
  </si>
  <si>
    <t>Collaborative Solutions</t>
  </si>
  <si>
    <t>NJ0261L2F062213</t>
  </si>
  <si>
    <t>Home At Last Consolidation Program</t>
  </si>
  <si>
    <t>NJ0288L2F062207</t>
  </si>
  <si>
    <t>Homes for Heroes</t>
  </si>
  <si>
    <t>NJ0289L2F062207</t>
  </si>
  <si>
    <t xml:space="preserve">Garden State Community Development Corporation </t>
  </si>
  <si>
    <t>All Saints Supportive Housing</t>
  </si>
  <si>
    <t>NJ0323L2F062212</t>
  </si>
  <si>
    <t>Life Starts</t>
  </si>
  <si>
    <t>NJ0351L2F062209</t>
  </si>
  <si>
    <t>North Hudson Community Action Corporation</t>
  </si>
  <si>
    <t>NHCAC Rapid Rehousing</t>
  </si>
  <si>
    <t>NJ0397L2F062209</t>
  </si>
  <si>
    <t>Covenant House New Jersey, Inc</t>
  </si>
  <si>
    <t>Hudson Youth Housing Project Consolidated</t>
  </si>
  <si>
    <t>NJ0398L2F062209</t>
  </si>
  <si>
    <t>FMR</t>
  </si>
  <si>
    <t>Hudson CASA Coordinated Entry</t>
  </si>
  <si>
    <t>NJ0399L2F062209</t>
  </si>
  <si>
    <t>SSO</t>
  </si>
  <si>
    <t>York Street Project</t>
  </si>
  <si>
    <t>YSP Rapid Rehousing Renewal 2022</t>
  </si>
  <si>
    <t>NJ0429L2F062209</t>
  </si>
  <si>
    <t>GSECDC Finally Home</t>
  </si>
  <si>
    <t>NJ0432L2F062209</t>
  </si>
  <si>
    <t>Collaborative Support Programs of New Jersey</t>
  </si>
  <si>
    <t>Hudson Permanent Housing Bonus 2014</t>
  </si>
  <si>
    <t>NJ0448L2F062207</t>
  </si>
  <si>
    <t>WomenRising</t>
  </si>
  <si>
    <t>Village of Families</t>
  </si>
  <si>
    <t>NJ0487L2F062207</t>
  </si>
  <si>
    <t>The House of Faith, Inc.</t>
  </si>
  <si>
    <t>NJ0507L2F062206</t>
  </si>
  <si>
    <t>YSP TH to RRH Renewal 2022</t>
  </si>
  <si>
    <t>NJ0549L2F062205</t>
  </si>
  <si>
    <t>Joint TH &amp; PH-RRH</t>
  </si>
  <si>
    <t>GSCDC Rapid Rehousing DV Bonus</t>
  </si>
  <si>
    <t>NJ0653D2F062201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</si>
</sst>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64E19-7B19-4C3E-B93B-AB52089C130A}">
  <sheetPr codeName="Sheet30">
    <pageSetUpPr fitToPage="1"/>
  </sheetPr>
  <dimension ref="A1:V3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8757567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69000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37" si="0">SUM(M9:T9)</f>
        <v>0</v>
      </c>
      <c r="V9" s="36">
        <f t="shared" ref="V9:V37" si="1">SUM(F9:K9)</f>
        <v>69000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0</v>
      </c>
      <c r="H10" s="31">
        <v>46733</v>
      </c>
      <c r="I10" s="31">
        <v>31980</v>
      </c>
      <c r="J10" s="31">
        <v>0</v>
      </c>
      <c r="K10" s="32">
        <v>4517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83230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41</v>
      </c>
      <c r="F11" s="30">
        <v>0</v>
      </c>
      <c r="G11" s="31">
        <v>317304</v>
      </c>
      <c r="H11" s="31">
        <v>0</v>
      </c>
      <c r="I11" s="31">
        <v>0</v>
      </c>
      <c r="J11" s="31">
        <v>0</v>
      </c>
      <c r="K11" s="32">
        <v>16768</v>
      </c>
      <c r="L11" s="33" t="s">
        <v>45</v>
      </c>
      <c r="M11" s="34">
        <v>0</v>
      </c>
      <c r="N11" s="34">
        <v>0</v>
      </c>
      <c r="O11" s="34">
        <v>18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18</v>
      </c>
      <c r="V11" s="36">
        <f t="shared" si="1"/>
        <v>334072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41</v>
      </c>
      <c r="F12" s="30">
        <v>0</v>
      </c>
      <c r="G12" s="31">
        <v>42528</v>
      </c>
      <c r="H12" s="31">
        <v>0</v>
      </c>
      <c r="I12" s="31">
        <v>0</v>
      </c>
      <c r="J12" s="31">
        <v>0</v>
      </c>
      <c r="K12" s="32">
        <v>3337</v>
      </c>
      <c r="L12" s="33" t="s">
        <v>45</v>
      </c>
      <c r="M12" s="34">
        <v>0</v>
      </c>
      <c r="N12" s="34">
        <v>0</v>
      </c>
      <c r="O12" s="34">
        <v>0</v>
      </c>
      <c r="P12" s="34">
        <v>2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</v>
      </c>
      <c r="V12" s="36">
        <f t="shared" si="1"/>
        <v>45865</v>
      </c>
    </row>
    <row r="13" spans="1:22" x14ac:dyDescent="0.45">
      <c r="A13" s="27" t="s">
        <v>46</v>
      </c>
      <c r="B13" s="27" t="s">
        <v>49</v>
      </c>
      <c r="C13" s="28" t="s">
        <v>50</v>
      </c>
      <c r="D13" s="28">
        <v>2024</v>
      </c>
      <c r="E13" s="29" t="s">
        <v>41</v>
      </c>
      <c r="F13" s="30">
        <v>297288</v>
      </c>
      <c r="G13" s="31">
        <v>0</v>
      </c>
      <c r="H13" s="31">
        <v>154343</v>
      </c>
      <c r="I13" s="31">
        <v>17129</v>
      </c>
      <c r="J13" s="31">
        <v>0</v>
      </c>
      <c r="K13" s="32">
        <v>52018</v>
      </c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520778</v>
      </c>
    </row>
    <row r="14" spans="1:22" x14ac:dyDescent="0.45">
      <c r="A14" s="27" t="s">
        <v>42</v>
      </c>
      <c r="B14" s="27" t="s">
        <v>51</v>
      </c>
      <c r="C14" s="28" t="s">
        <v>52</v>
      </c>
      <c r="D14" s="28">
        <v>2024</v>
      </c>
      <c r="E14" s="29" t="s">
        <v>41</v>
      </c>
      <c r="F14" s="30">
        <v>0</v>
      </c>
      <c r="G14" s="31">
        <v>351456</v>
      </c>
      <c r="H14" s="31">
        <v>0</v>
      </c>
      <c r="I14" s="31">
        <v>0</v>
      </c>
      <c r="J14" s="31">
        <v>0</v>
      </c>
      <c r="K14" s="32">
        <v>20062</v>
      </c>
      <c r="L14" s="33" t="s">
        <v>45</v>
      </c>
      <c r="M14" s="34">
        <v>0</v>
      </c>
      <c r="N14" s="34">
        <v>0</v>
      </c>
      <c r="O14" s="34">
        <v>18</v>
      </c>
      <c r="P14" s="34">
        <v>2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20</v>
      </c>
      <c r="V14" s="36">
        <f t="shared" si="1"/>
        <v>371518</v>
      </c>
    </row>
    <row r="15" spans="1:22" x14ac:dyDescent="0.45">
      <c r="A15" s="27" t="s">
        <v>38</v>
      </c>
      <c r="B15" s="27" t="s">
        <v>53</v>
      </c>
      <c r="C15" s="28" t="s">
        <v>54</v>
      </c>
      <c r="D15" s="28">
        <v>2024</v>
      </c>
      <c r="E15" s="29" t="s">
        <v>41</v>
      </c>
      <c r="F15" s="30">
        <v>0</v>
      </c>
      <c r="G15" s="31">
        <v>284400</v>
      </c>
      <c r="H15" s="31">
        <v>30024</v>
      </c>
      <c r="I15" s="31">
        <v>0</v>
      </c>
      <c r="J15" s="31">
        <v>0</v>
      </c>
      <c r="K15" s="32">
        <v>18949</v>
      </c>
      <c r="L15" s="33" t="s">
        <v>45</v>
      </c>
      <c r="M15" s="34">
        <v>0</v>
      </c>
      <c r="N15" s="34">
        <v>0</v>
      </c>
      <c r="O15" s="34">
        <v>12</v>
      </c>
      <c r="P15" s="34">
        <v>6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18</v>
      </c>
      <c r="V15" s="36">
        <f t="shared" si="1"/>
        <v>333373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2024</v>
      </c>
      <c r="E16" s="29" t="s">
        <v>41</v>
      </c>
      <c r="F16" s="30">
        <v>0</v>
      </c>
      <c r="G16" s="31">
        <v>0</v>
      </c>
      <c r="H16" s="31">
        <v>121065</v>
      </c>
      <c r="I16" s="31">
        <v>130724</v>
      </c>
      <c r="J16" s="31">
        <v>0</v>
      </c>
      <c r="K16" s="32">
        <v>14385</v>
      </c>
      <c r="L16" s="33" t="s">
        <v>34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266174</v>
      </c>
    </row>
    <row r="17" spans="1:22" x14ac:dyDescent="0.45">
      <c r="A17" s="27" t="s">
        <v>46</v>
      </c>
      <c r="B17" s="27" t="s">
        <v>58</v>
      </c>
      <c r="C17" s="28" t="s">
        <v>59</v>
      </c>
      <c r="D17" s="28">
        <v>2024</v>
      </c>
      <c r="E17" s="29" t="s">
        <v>41</v>
      </c>
      <c r="F17" s="30">
        <v>0</v>
      </c>
      <c r="G17" s="31">
        <v>811752</v>
      </c>
      <c r="H17" s="31">
        <v>46922</v>
      </c>
      <c r="I17" s="31">
        <v>0</v>
      </c>
      <c r="J17" s="31">
        <v>0</v>
      </c>
      <c r="K17" s="32">
        <v>95341</v>
      </c>
      <c r="L17" s="33" t="s">
        <v>45</v>
      </c>
      <c r="M17" s="34">
        <v>15</v>
      </c>
      <c r="N17" s="34">
        <v>4</v>
      </c>
      <c r="O17" s="34">
        <v>36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55</v>
      </c>
      <c r="V17" s="36">
        <f t="shared" si="1"/>
        <v>954015</v>
      </c>
    </row>
    <row r="18" spans="1:22" x14ac:dyDescent="0.45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41</v>
      </c>
      <c r="F18" s="30">
        <v>0</v>
      </c>
      <c r="G18" s="31">
        <v>468072</v>
      </c>
      <c r="H18" s="31">
        <v>180767</v>
      </c>
      <c r="I18" s="31">
        <v>0</v>
      </c>
      <c r="J18" s="31">
        <v>0</v>
      </c>
      <c r="K18" s="32">
        <v>35009</v>
      </c>
      <c r="L18" s="33" t="s">
        <v>45</v>
      </c>
      <c r="M18" s="34">
        <v>0</v>
      </c>
      <c r="N18" s="34">
        <v>0</v>
      </c>
      <c r="O18" s="34">
        <v>0</v>
      </c>
      <c r="P18" s="34">
        <v>22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22</v>
      </c>
      <c r="V18" s="36">
        <f t="shared" si="1"/>
        <v>683848</v>
      </c>
    </row>
    <row r="19" spans="1:22" x14ac:dyDescent="0.45">
      <c r="A19" s="27" t="s">
        <v>63</v>
      </c>
      <c r="B19" s="27" t="s">
        <v>64</v>
      </c>
      <c r="C19" s="28" t="s">
        <v>65</v>
      </c>
      <c r="D19" s="28">
        <v>2024</v>
      </c>
      <c r="E19" s="29" t="s">
        <v>41</v>
      </c>
      <c r="F19" s="30">
        <v>0</v>
      </c>
      <c r="G19" s="31">
        <v>214260</v>
      </c>
      <c r="H19" s="31">
        <v>6012</v>
      </c>
      <c r="I19" s="31">
        <v>0</v>
      </c>
      <c r="J19" s="31">
        <v>0</v>
      </c>
      <c r="K19" s="32">
        <v>8500</v>
      </c>
      <c r="L19" s="33" t="s">
        <v>66</v>
      </c>
      <c r="M19" s="34">
        <v>0</v>
      </c>
      <c r="N19" s="34">
        <v>0</v>
      </c>
      <c r="O19" s="34">
        <v>7</v>
      </c>
      <c r="P19" s="34">
        <v>4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11</v>
      </c>
      <c r="V19" s="36">
        <f t="shared" si="1"/>
        <v>228772</v>
      </c>
    </row>
    <row r="20" spans="1:22" x14ac:dyDescent="0.45">
      <c r="A20" s="27" t="s">
        <v>55</v>
      </c>
      <c r="B20" s="27" t="s">
        <v>67</v>
      </c>
      <c r="C20" s="28" t="s">
        <v>68</v>
      </c>
      <c r="D20" s="28">
        <v>2024</v>
      </c>
      <c r="E20" s="29" t="s">
        <v>69</v>
      </c>
      <c r="F20" s="30">
        <v>0</v>
      </c>
      <c r="G20" s="31">
        <v>0</v>
      </c>
      <c r="H20" s="31">
        <v>762857</v>
      </c>
      <c r="I20" s="31">
        <v>0</v>
      </c>
      <c r="J20" s="31">
        <v>0</v>
      </c>
      <c r="K20" s="32">
        <v>52890</v>
      </c>
      <c r="L20" s="33" t="s">
        <v>34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815747</v>
      </c>
    </row>
    <row r="21" spans="1:22" x14ac:dyDescent="0.45">
      <c r="A21" s="27" t="s">
        <v>70</v>
      </c>
      <c r="B21" s="27" t="s">
        <v>71</v>
      </c>
      <c r="C21" s="28" t="s">
        <v>72</v>
      </c>
      <c r="D21" s="28">
        <v>2024</v>
      </c>
      <c r="E21" s="29" t="s">
        <v>41</v>
      </c>
      <c r="F21" s="30">
        <v>0</v>
      </c>
      <c r="G21" s="31">
        <v>658440</v>
      </c>
      <c r="H21" s="31">
        <v>117182</v>
      </c>
      <c r="I21" s="31">
        <v>0</v>
      </c>
      <c r="J21" s="31">
        <v>0</v>
      </c>
      <c r="K21" s="32">
        <v>39478</v>
      </c>
      <c r="L21" s="33" t="s">
        <v>45</v>
      </c>
      <c r="M21" s="34">
        <v>0</v>
      </c>
      <c r="N21" s="34">
        <v>0</v>
      </c>
      <c r="O21" s="34">
        <v>0</v>
      </c>
      <c r="P21" s="34">
        <v>22</v>
      </c>
      <c r="Q21" s="34">
        <v>5</v>
      </c>
      <c r="R21" s="34">
        <v>0</v>
      </c>
      <c r="S21" s="34">
        <v>0</v>
      </c>
      <c r="T21" s="34">
        <v>0</v>
      </c>
      <c r="U21" s="35">
        <f t="shared" si="0"/>
        <v>27</v>
      </c>
      <c r="V21" s="36">
        <f t="shared" si="1"/>
        <v>815100</v>
      </c>
    </row>
    <row r="22" spans="1:22" x14ac:dyDescent="0.45">
      <c r="A22" s="27" t="s">
        <v>55</v>
      </c>
      <c r="B22" s="27" t="s">
        <v>73</v>
      </c>
      <c r="C22" s="28" t="s">
        <v>74</v>
      </c>
      <c r="D22" s="28">
        <v>2024</v>
      </c>
      <c r="E22" s="29" t="s">
        <v>41</v>
      </c>
      <c r="F22" s="30">
        <v>0</v>
      </c>
      <c r="G22" s="31">
        <v>198888</v>
      </c>
      <c r="H22" s="31">
        <v>41224</v>
      </c>
      <c r="I22" s="31">
        <v>0</v>
      </c>
      <c r="J22" s="31">
        <v>0</v>
      </c>
      <c r="K22" s="32">
        <v>12935</v>
      </c>
      <c r="L22" s="33" t="s">
        <v>45</v>
      </c>
      <c r="M22" s="34">
        <v>4</v>
      </c>
      <c r="N22" s="34">
        <v>3</v>
      </c>
      <c r="O22" s="34">
        <v>5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12</v>
      </c>
      <c r="V22" s="36">
        <f t="shared" si="1"/>
        <v>253047</v>
      </c>
    </row>
    <row r="23" spans="1:22" x14ac:dyDescent="0.45">
      <c r="A23" s="27" t="s">
        <v>75</v>
      </c>
      <c r="B23" s="27" t="s">
        <v>76</v>
      </c>
      <c r="C23" s="28" t="s">
        <v>77</v>
      </c>
      <c r="D23" s="28">
        <v>2024</v>
      </c>
      <c r="E23" s="29" t="s">
        <v>41</v>
      </c>
      <c r="F23" s="30">
        <v>0</v>
      </c>
      <c r="G23" s="31">
        <v>705264</v>
      </c>
      <c r="H23" s="31">
        <v>165897</v>
      </c>
      <c r="I23" s="31">
        <v>0</v>
      </c>
      <c r="J23" s="31">
        <v>0</v>
      </c>
      <c r="K23" s="32">
        <v>54825</v>
      </c>
      <c r="L23" s="33" t="s">
        <v>45</v>
      </c>
      <c r="M23" s="34">
        <v>0</v>
      </c>
      <c r="N23" s="34">
        <v>1</v>
      </c>
      <c r="O23" s="34">
        <v>32</v>
      </c>
      <c r="P23" s="34">
        <v>1</v>
      </c>
      <c r="Q23" s="34">
        <v>1</v>
      </c>
      <c r="R23" s="34">
        <v>0</v>
      </c>
      <c r="S23" s="34">
        <v>0</v>
      </c>
      <c r="T23" s="34">
        <v>0</v>
      </c>
      <c r="U23" s="35">
        <f t="shared" si="0"/>
        <v>35</v>
      </c>
      <c r="V23" s="36">
        <f t="shared" si="1"/>
        <v>925986</v>
      </c>
    </row>
    <row r="24" spans="1:22" x14ac:dyDescent="0.45">
      <c r="A24" s="27" t="s">
        <v>78</v>
      </c>
      <c r="B24" s="27" t="s">
        <v>79</v>
      </c>
      <c r="C24" s="28" t="s">
        <v>80</v>
      </c>
      <c r="D24" s="28">
        <v>2024</v>
      </c>
      <c r="E24" s="29" t="s">
        <v>41</v>
      </c>
      <c r="F24" s="30">
        <v>0</v>
      </c>
      <c r="G24" s="31">
        <v>495648</v>
      </c>
      <c r="H24" s="31">
        <v>99932</v>
      </c>
      <c r="I24" s="31">
        <v>0</v>
      </c>
      <c r="J24" s="31">
        <v>0</v>
      </c>
      <c r="K24" s="32">
        <v>30290</v>
      </c>
      <c r="L24" s="33" t="s">
        <v>66</v>
      </c>
      <c r="M24" s="34">
        <v>0</v>
      </c>
      <c r="N24" s="34">
        <v>0</v>
      </c>
      <c r="O24" s="34">
        <v>0</v>
      </c>
      <c r="P24" s="34">
        <v>16</v>
      </c>
      <c r="Q24" s="34">
        <v>4</v>
      </c>
      <c r="R24" s="34">
        <v>0</v>
      </c>
      <c r="S24" s="34">
        <v>0</v>
      </c>
      <c r="T24" s="34">
        <v>0</v>
      </c>
      <c r="U24" s="35">
        <f t="shared" si="0"/>
        <v>20</v>
      </c>
      <c r="V24" s="36">
        <f t="shared" si="1"/>
        <v>625870</v>
      </c>
    </row>
    <row r="25" spans="1:22" x14ac:dyDescent="0.45">
      <c r="A25" s="27" t="s">
        <v>81</v>
      </c>
      <c r="B25" s="27" t="s">
        <v>81</v>
      </c>
      <c r="C25" s="28" t="s">
        <v>82</v>
      </c>
      <c r="D25" s="28">
        <v>2024</v>
      </c>
      <c r="E25" s="29" t="s">
        <v>41</v>
      </c>
      <c r="F25" s="30">
        <v>0</v>
      </c>
      <c r="G25" s="31">
        <v>200760</v>
      </c>
      <c r="H25" s="31">
        <v>69722</v>
      </c>
      <c r="I25" s="31">
        <v>0</v>
      </c>
      <c r="J25" s="31">
        <v>0</v>
      </c>
      <c r="K25" s="32">
        <v>15346</v>
      </c>
      <c r="L25" s="33" t="s">
        <v>45</v>
      </c>
      <c r="M25" s="34">
        <v>0</v>
      </c>
      <c r="N25" s="34">
        <v>0</v>
      </c>
      <c r="O25" s="34">
        <v>10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10</v>
      </c>
      <c r="V25" s="36">
        <f t="shared" si="1"/>
        <v>285828</v>
      </c>
    </row>
    <row r="26" spans="1:22" x14ac:dyDescent="0.45">
      <c r="A26" s="27" t="s">
        <v>70</v>
      </c>
      <c r="B26" s="27" t="s">
        <v>83</v>
      </c>
      <c r="C26" s="28" t="s">
        <v>84</v>
      </c>
      <c r="D26" s="28">
        <v>2024</v>
      </c>
      <c r="E26" s="29" t="s">
        <v>85</v>
      </c>
      <c r="F26" s="30">
        <v>0</v>
      </c>
      <c r="G26" s="31">
        <v>249540</v>
      </c>
      <c r="H26" s="31">
        <v>120234</v>
      </c>
      <c r="I26" s="31">
        <v>85650</v>
      </c>
      <c r="J26" s="31">
        <v>0</v>
      </c>
      <c r="K26" s="32">
        <v>27632</v>
      </c>
      <c r="L26" s="33" t="s">
        <v>45</v>
      </c>
      <c r="M26" s="34">
        <v>0</v>
      </c>
      <c r="N26" s="34">
        <v>0</v>
      </c>
      <c r="O26" s="34">
        <v>3</v>
      </c>
      <c r="P26" s="34">
        <v>8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11</v>
      </c>
      <c r="V26" s="36">
        <f t="shared" si="1"/>
        <v>483056</v>
      </c>
    </row>
    <row r="27" spans="1:22" x14ac:dyDescent="0.45">
      <c r="A27" s="27" t="s">
        <v>55</v>
      </c>
      <c r="B27" s="27" t="s">
        <v>86</v>
      </c>
      <c r="C27" s="28" t="s">
        <v>87</v>
      </c>
      <c r="D27" s="28">
        <v>2024</v>
      </c>
      <c r="E27" s="29" t="s">
        <v>41</v>
      </c>
      <c r="F27" s="30">
        <v>0</v>
      </c>
      <c r="G27" s="31">
        <v>468804</v>
      </c>
      <c r="H27" s="31">
        <v>133617</v>
      </c>
      <c r="I27" s="31">
        <v>0</v>
      </c>
      <c r="J27" s="31">
        <v>0</v>
      </c>
      <c r="K27" s="32">
        <v>59867</v>
      </c>
      <c r="L27" s="33" t="s">
        <v>66</v>
      </c>
      <c r="M27" s="34">
        <v>0</v>
      </c>
      <c r="N27" s="34">
        <v>0</v>
      </c>
      <c r="O27" s="34">
        <v>5</v>
      </c>
      <c r="P27" s="34">
        <v>13</v>
      </c>
      <c r="Q27" s="34">
        <v>2</v>
      </c>
      <c r="R27" s="34">
        <v>0</v>
      </c>
      <c r="S27" s="34">
        <v>0</v>
      </c>
      <c r="T27" s="34">
        <v>0</v>
      </c>
      <c r="U27" s="35">
        <f t="shared" si="0"/>
        <v>20</v>
      </c>
      <c r="V27" s="36">
        <f t="shared" si="1"/>
        <v>662288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</sheetData>
  <autoFilter ref="A8:V8" xr:uid="{D0064E19-7B19-4C3E-B93B-AB52089C130A}"/>
  <conditionalFormatting sqref="D9:D37">
    <cfRule type="expression" dxfId="2" priority="1">
      <formula>OR($D9&gt;2024,AND($D9&lt;2024,$D9&lt;&gt;""))</formula>
    </cfRule>
  </conditionalFormatting>
  <conditionalFormatting sqref="V9:V37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7" xr:uid="{96673A8A-A598-4DB8-9C2A-A95420366E5D}">
      <formula1>"N/A, FMR, Actual Rent"</formula1>
    </dataValidation>
    <dataValidation type="list" allowBlank="1" showInputMessage="1" showErrorMessage="1" sqref="E9:E37" xr:uid="{00E24B6E-7849-43A7-ADC2-96EC2C4636D6}">
      <formula1>"PH, TH, Joint TH &amp; PH-RRH, HMIS, SSO, TRA, PRA, SRA, S+C/SRO"</formula1>
    </dataValidation>
    <dataValidation allowBlank="1" showErrorMessage="1" sqref="A8:V8" xr:uid="{156C5E23-9F9F-4AAA-BF36-9F5EF33BEE8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2023-08-08T18:25:58Z</dcterms:created>
  <dcterms:modified xsi:type="dcterms:W3CDTF">2023-08-10T14:16:42Z</dcterms:modified>
</cp:coreProperties>
</file>