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hudgov-my.sharepoint.com/personal/roger_a_moore_hud_gov/Documents/OneDR/2023 Reports/2023 GIW/Final GIWs - OneDrive/"/>
    </mc:Choice>
  </mc:AlternateContent>
  <xr:revisionPtr revIDLastSave="2" documentId="13_ncr:1_{9BC2DEF9-5238-4C49-9430-B9D94FD31A07}" xr6:coauthVersionLast="47" xr6:coauthVersionMax="47" xr10:uidLastSave="{C36E3CF0-2E55-9942-8ADD-D06CC526D6AE}"/>
  <bookViews>
    <workbookView xWindow="25600" yWindow="500" windowWidth="25600" windowHeight="28300" xr2:uid="{3C52403A-E9EB-47A3-9BE0-52983AF09895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6" i="1" l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<sst xmlns="http://schemas.openxmlformats.org/spreadsheetml/2006/main" count="168" uniqueCount="97">
  <si>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</si>
  <si>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</si>
  <si>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</si>
  <si>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</si>
  <si>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</si>
  <si>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</si>
  <si>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</si>
  <si>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</si>
  <si>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</si>
  <si>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</si>
  <si>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</si>
  <si>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</si>
  <si>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</si>
  <si>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</si>
  <si>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</si>
  <si>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</si>
  <si>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</si>
  <si>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</si>
  <si>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</si>
  <si>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</si>
  <si>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</si>
  <si>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</si>
  <si>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</si>
  <si>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</si>
  <si>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</si>
  <si>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</si>
  <si>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</si>
  <si>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</si>
  <si>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</si>
  <si>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</si>
  <si>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NH-500</t>
  </si>
  <si>
    <t>State of New Hampshire</t>
  </si>
  <si>
    <t>CLM FAMILY HOUSING I</t>
  </si>
  <si>
    <t>NH0003L1T002215</t>
  </si>
  <si>
    <t>PH</t>
  </si>
  <si>
    <t>Actual Rent</t>
  </si>
  <si>
    <t>Boston</t>
  </si>
  <si>
    <t>New Hampshire Balance of State CoC</t>
  </si>
  <si>
    <t>9 Oddfellows Avenue</t>
  </si>
  <si>
    <t>NH0007L1T002215</t>
  </si>
  <si>
    <t/>
  </si>
  <si>
    <t>Homeless Management Information System - Balance of State</t>
  </si>
  <si>
    <t>NH0011L1T002215</t>
  </si>
  <si>
    <t>CLM Supportive Housing</t>
  </si>
  <si>
    <t>NH0014L1T002215</t>
  </si>
  <si>
    <t>FMR</t>
  </si>
  <si>
    <t>SCS Permanent Housing Program</t>
  </si>
  <si>
    <t>NH0019L1T002215</t>
  </si>
  <si>
    <t>TCCAP PSH I Expansion</t>
  </si>
  <si>
    <t>NH0020L1T002215</t>
  </si>
  <si>
    <t>576 Central Street</t>
  </si>
  <si>
    <t>NH0053L1T002212</t>
  </si>
  <si>
    <t>SCS Shelter Plus Care</t>
  </si>
  <si>
    <t>NH0057L1T002213</t>
  </si>
  <si>
    <t>FIT Concord Community PSH</t>
  </si>
  <si>
    <t>NH0060L1T002210</t>
  </si>
  <si>
    <t>SCS Rapid Re-Housing Program</t>
  </si>
  <si>
    <t>NH0074L1T002210</t>
  </si>
  <si>
    <t>SCS Next Steps Permanent Housing Program</t>
  </si>
  <si>
    <t>NH0092L1T002207</t>
  </si>
  <si>
    <t>CRH/CCEH Permanent Supportive Housing Expansion</t>
  </si>
  <si>
    <t>NH0095L1T002207</t>
  </si>
  <si>
    <t>NH Coordinated Entry</t>
  </si>
  <si>
    <t>NH0096L1T002207</t>
  </si>
  <si>
    <t>SSO</t>
  </si>
  <si>
    <t>NHCADSV RRH</t>
  </si>
  <si>
    <t>NH0113D1T002204</t>
  </si>
  <si>
    <t>Waypoint RRH</t>
  </si>
  <si>
    <t>NH0115L1T002204</t>
  </si>
  <si>
    <t>Coordinated Entry DV Project</t>
  </si>
  <si>
    <t>NH0121D1T002203</t>
  </si>
  <si>
    <t>CAPSC RRH</t>
  </si>
  <si>
    <t>NH0124L1T002203</t>
  </si>
  <si>
    <t>MCHS RRH Project</t>
  </si>
  <si>
    <t>NH0134D1T002201</t>
  </si>
  <si>
    <t>Brigid's RRH Project</t>
  </si>
  <si>
    <t>NH0135D1T002201</t>
  </si>
  <si>
    <t>HMIS- YHDP Balance of State</t>
  </si>
  <si>
    <t>NH0139Y1T002000</t>
  </si>
  <si>
    <t>Waypoint Host Homes</t>
  </si>
  <si>
    <t>NH0141Y1T002000</t>
  </si>
  <si>
    <t>Waypoint YHDP RRH</t>
  </si>
  <si>
    <t>NH0142Y1T002000</t>
  </si>
  <si>
    <t>TCCAP Youth Navigators</t>
  </si>
  <si>
    <t>NH0143Y1T002000</t>
  </si>
  <si>
    <t>Claremont LP TH-RRH</t>
  </si>
  <si>
    <t>NH0144Y1T002000</t>
  </si>
  <si>
    <t>Joint TH &amp; PH-RRH</t>
  </si>
  <si>
    <t>The Upper Room Youth Navigators</t>
  </si>
  <si>
    <t>NH0145Y1T002000</t>
  </si>
  <si>
    <t>NH YHDP Coordinated Entry</t>
  </si>
  <si>
    <t>NH0146Y1T002000</t>
  </si>
  <si>
    <t>TCCAP TH</t>
  </si>
  <si>
    <t>NH0147Y1T002000</t>
  </si>
  <si>
    <t>TH</t>
  </si>
  <si>
    <t>BMCAP PSH</t>
  </si>
  <si>
    <t>NH0157T1T002200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</si>
</sst>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A3C82-027A-4265-BEA9-AF8F40721247}">
  <sheetPr codeName="Sheet124">
    <pageSetUpPr fitToPage="1"/>
  </sheetPr>
  <dimension ref="A1:V46"/>
  <sheetViews>
    <sheetView tabSelected="1" zoomScaleNormal="100"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2" width="23.6640625" customWidth="1"/>
    <col min="3" max="3" width="17.6640625" customWidth="1"/>
    <col min="4" max="4" width="11.6640625" customWidth="1"/>
    <col min="5" max="5" width="16.6640625" customWidth="1"/>
    <col min="6" max="12" width="11.6640625" customWidth="1"/>
    <col min="13" max="21" width="10.6640625" customWidth="1"/>
    <col min="22" max="22" width="12.6640625" customWidth="1"/>
  </cols>
  <sheetData>
    <row r="1" spans="1:22" ht="14.5" customHeight="1" x14ac:dyDescent="0.2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5" customHeight="1" x14ac:dyDescent="0.2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5" customHeight="1" x14ac:dyDescent="0.2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5" customHeight="1" x14ac:dyDescent="0.2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5" customHeight="1" x14ac:dyDescent="0.2">
      <c r="A5" s="5" t="s">
        <v>4</v>
      </c>
      <c r="B5" s="6">
        <f ca="1">SUM(OFFSET(V8,1,0,500,1))</f>
        <v>6398774</v>
      </c>
      <c r="C5" s="7"/>
      <c r="D5" s="7"/>
      <c r="E5" s="7"/>
      <c r="F5" s="7"/>
      <c r="G5" s="8"/>
    </row>
    <row r="6" spans="1:22" ht="14.5" customHeight="1" x14ac:dyDescent="0.2">
      <c r="A6" s="9"/>
      <c r="B6" s="10"/>
      <c r="C6" s="10"/>
      <c r="D6" s="10"/>
      <c r="E6" s="9"/>
      <c r="F6" s="11"/>
      <c r="G6" s="12"/>
    </row>
    <row r="7" spans="1:22" ht="14.5" customHeight="1" x14ac:dyDescent="0.2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75" customHeight="1" x14ac:dyDescent="0.2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2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233568</v>
      </c>
      <c r="H9" s="31">
        <v>59464</v>
      </c>
      <c r="I9" s="31">
        <v>0</v>
      </c>
      <c r="J9" s="31">
        <v>0</v>
      </c>
      <c r="K9" s="32">
        <v>12573</v>
      </c>
      <c r="L9" s="33" t="s">
        <v>35</v>
      </c>
      <c r="M9" s="34">
        <v>0</v>
      </c>
      <c r="N9" s="34">
        <v>0</v>
      </c>
      <c r="O9" s="34">
        <v>4</v>
      </c>
      <c r="P9" s="34">
        <v>4</v>
      </c>
      <c r="Q9" s="34">
        <v>4</v>
      </c>
      <c r="R9" s="34">
        <v>1</v>
      </c>
      <c r="S9" s="34">
        <v>0</v>
      </c>
      <c r="T9" s="34">
        <v>0</v>
      </c>
      <c r="U9" s="35">
        <f t="shared" ref="U9:U46" si="0">SUM(M9:T9)</f>
        <v>13</v>
      </c>
      <c r="V9" s="36">
        <f t="shared" ref="V9:V46" si="1">SUM(F9:K9)</f>
        <v>305605</v>
      </c>
    </row>
    <row r="10" spans="1:22" x14ac:dyDescent="0.2">
      <c r="A10" s="27" t="s">
        <v>31</v>
      </c>
      <c r="B10" s="27" t="s">
        <v>38</v>
      </c>
      <c r="C10" s="28" t="s">
        <v>39</v>
      </c>
      <c r="D10" s="28">
        <v>2024</v>
      </c>
      <c r="E10" s="29" t="s">
        <v>34</v>
      </c>
      <c r="F10" s="30">
        <v>0</v>
      </c>
      <c r="G10" s="31">
        <v>0</v>
      </c>
      <c r="H10" s="31">
        <v>51827</v>
      </c>
      <c r="I10" s="31">
        <v>0</v>
      </c>
      <c r="J10" s="31">
        <v>0</v>
      </c>
      <c r="K10" s="32">
        <v>3516</v>
      </c>
      <c r="L10" s="33" t="s">
        <v>40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55343</v>
      </c>
    </row>
    <row r="11" spans="1:22" x14ac:dyDescent="0.2">
      <c r="A11" s="27" t="s">
        <v>31</v>
      </c>
      <c r="B11" s="27" t="s">
        <v>41</v>
      </c>
      <c r="C11" s="28" t="s">
        <v>42</v>
      </c>
      <c r="D11" s="28">
        <v>2024</v>
      </c>
      <c r="E11" s="29" t="s">
        <v>17</v>
      </c>
      <c r="F11" s="30">
        <v>0</v>
      </c>
      <c r="G11" s="31">
        <v>0</v>
      </c>
      <c r="H11" s="31">
        <v>0</v>
      </c>
      <c r="I11" s="31">
        <v>0</v>
      </c>
      <c r="J11" s="31">
        <v>74097</v>
      </c>
      <c r="K11" s="32">
        <v>3899</v>
      </c>
      <c r="L11" s="33" t="s">
        <v>40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77996</v>
      </c>
    </row>
    <row r="12" spans="1:22" x14ac:dyDescent="0.2">
      <c r="A12" s="27" t="s">
        <v>31</v>
      </c>
      <c r="B12" s="27" t="s">
        <v>43</v>
      </c>
      <c r="C12" s="28" t="s">
        <v>44</v>
      </c>
      <c r="D12" s="28">
        <v>2024</v>
      </c>
      <c r="E12" s="29" t="s">
        <v>34</v>
      </c>
      <c r="F12" s="30">
        <v>0</v>
      </c>
      <c r="G12" s="31">
        <v>732336</v>
      </c>
      <c r="H12" s="31">
        <v>45000</v>
      </c>
      <c r="I12" s="31">
        <v>0</v>
      </c>
      <c r="J12" s="31">
        <v>0</v>
      </c>
      <c r="K12" s="32">
        <v>30052</v>
      </c>
      <c r="L12" s="33" t="s">
        <v>45</v>
      </c>
      <c r="M12" s="34">
        <v>0</v>
      </c>
      <c r="N12" s="34">
        <v>8</v>
      </c>
      <c r="O12" s="34">
        <v>44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52</v>
      </c>
      <c r="V12" s="36">
        <f t="shared" si="1"/>
        <v>807388</v>
      </c>
    </row>
    <row r="13" spans="1:22" x14ac:dyDescent="0.2">
      <c r="A13" s="27" t="s">
        <v>31</v>
      </c>
      <c r="B13" s="27" t="s">
        <v>46</v>
      </c>
      <c r="C13" s="28" t="s">
        <v>47</v>
      </c>
      <c r="D13" s="28">
        <v>2024</v>
      </c>
      <c r="E13" s="29" t="s">
        <v>34</v>
      </c>
      <c r="F13" s="30">
        <v>0</v>
      </c>
      <c r="G13" s="31">
        <v>0</v>
      </c>
      <c r="H13" s="31">
        <v>0</v>
      </c>
      <c r="I13" s="31">
        <v>176443</v>
      </c>
      <c r="J13" s="31">
        <v>0</v>
      </c>
      <c r="K13" s="32">
        <v>7792</v>
      </c>
      <c r="L13" s="33" t="s">
        <v>40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184235</v>
      </c>
    </row>
    <row r="14" spans="1:22" x14ac:dyDescent="0.2">
      <c r="A14" s="27" t="s">
        <v>31</v>
      </c>
      <c r="B14" s="27" t="s">
        <v>48</v>
      </c>
      <c r="C14" s="28" t="s">
        <v>49</v>
      </c>
      <c r="D14" s="28">
        <v>2024</v>
      </c>
      <c r="E14" s="29" t="s">
        <v>34</v>
      </c>
      <c r="F14" s="30">
        <v>0</v>
      </c>
      <c r="G14" s="31">
        <v>141072</v>
      </c>
      <c r="H14" s="31">
        <v>79005</v>
      </c>
      <c r="I14" s="31">
        <v>0</v>
      </c>
      <c r="J14" s="31">
        <v>0</v>
      </c>
      <c r="K14" s="32">
        <v>14341</v>
      </c>
      <c r="L14" s="33" t="s">
        <v>45</v>
      </c>
      <c r="M14" s="34">
        <v>0</v>
      </c>
      <c r="N14" s="34">
        <v>0</v>
      </c>
      <c r="O14" s="34">
        <v>6</v>
      </c>
      <c r="P14" s="34">
        <v>4</v>
      </c>
      <c r="Q14" s="34">
        <v>2</v>
      </c>
      <c r="R14" s="34">
        <v>0</v>
      </c>
      <c r="S14" s="34">
        <v>0</v>
      </c>
      <c r="T14" s="34">
        <v>0</v>
      </c>
      <c r="U14" s="35">
        <f t="shared" si="0"/>
        <v>12</v>
      </c>
      <c r="V14" s="36">
        <f t="shared" si="1"/>
        <v>234418</v>
      </c>
    </row>
    <row r="15" spans="1:22" x14ac:dyDescent="0.2">
      <c r="A15" s="27" t="s">
        <v>31</v>
      </c>
      <c r="B15" s="27" t="s">
        <v>50</v>
      </c>
      <c r="C15" s="28" t="s">
        <v>51</v>
      </c>
      <c r="D15" s="28">
        <v>2024</v>
      </c>
      <c r="E15" s="29" t="s">
        <v>34</v>
      </c>
      <c r="F15" s="30">
        <v>0</v>
      </c>
      <c r="G15" s="31">
        <v>0</v>
      </c>
      <c r="H15" s="31">
        <v>21264</v>
      </c>
      <c r="I15" s="31">
        <v>93861</v>
      </c>
      <c r="J15" s="31">
        <v>0</v>
      </c>
      <c r="K15" s="32">
        <v>4910</v>
      </c>
      <c r="L15" s="33" t="s">
        <v>40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120035</v>
      </c>
    </row>
    <row r="16" spans="1:22" x14ac:dyDescent="0.2">
      <c r="A16" s="27" t="s">
        <v>31</v>
      </c>
      <c r="B16" s="27" t="s">
        <v>52</v>
      </c>
      <c r="C16" s="28" t="s">
        <v>53</v>
      </c>
      <c r="D16" s="28">
        <v>2024</v>
      </c>
      <c r="E16" s="29" t="s">
        <v>34</v>
      </c>
      <c r="F16" s="30">
        <v>0</v>
      </c>
      <c r="G16" s="31">
        <v>293472</v>
      </c>
      <c r="H16" s="31">
        <v>0</v>
      </c>
      <c r="I16" s="31">
        <v>0</v>
      </c>
      <c r="J16" s="31">
        <v>0</v>
      </c>
      <c r="K16" s="32">
        <v>13672</v>
      </c>
      <c r="L16" s="33" t="s">
        <v>35</v>
      </c>
      <c r="M16" s="34">
        <v>0</v>
      </c>
      <c r="N16" s="34">
        <v>0</v>
      </c>
      <c r="O16" s="34">
        <v>11</v>
      </c>
      <c r="P16" s="34">
        <v>5</v>
      </c>
      <c r="Q16" s="34">
        <v>7</v>
      </c>
      <c r="R16" s="34">
        <v>0</v>
      </c>
      <c r="S16" s="34">
        <v>0</v>
      </c>
      <c r="T16" s="34">
        <v>0</v>
      </c>
      <c r="U16" s="35">
        <f t="shared" si="0"/>
        <v>23</v>
      </c>
      <c r="V16" s="36">
        <f t="shared" si="1"/>
        <v>307144</v>
      </c>
    </row>
    <row r="17" spans="1:22" x14ac:dyDescent="0.2">
      <c r="A17" s="27" t="s">
        <v>31</v>
      </c>
      <c r="B17" s="27" t="s">
        <v>54</v>
      </c>
      <c r="C17" s="28" t="s">
        <v>55</v>
      </c>
      <c r="D17" s="28">
        <v>2024</v>
      </c>
      <c r="E17" s="29" t="s">
        <v>34</v>
      </c>
      <c r="F17" s="30">
        <v>194343</v>
      </c>
      <c r="G17" s="31">
        <v>0</v>
      </c>
      <c r="H17" s="31">
        <v>31811</v>
      </c>
      <c r="I17" s="31">
        <v>0</v>
      </c>
      <c r="J17" s="31">
        <v>0</v>
      </c>
      <c r="K17" s="32">
        <v>9524</v>
      </c>
      <c r="L17" s="33" t="s">
        <v>40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235678</v>
      </c>
    </row>
    <row r="18" spans="1:22" x14ac:dyDescent="0.2">
      <c r="A18" s="27" t="s">
        <v>31</v>
      </c>
      <c r="B18" s="27" t="s">
        <v>56</v>
      </c>
      <c r="C18" s="28" t="s">
        <v>57</v>
      </c>
      <c r="D18" s="28">
        <v>2024</v>
      </c>
      <c r="E18" s="29" t="s">
        <v>34</v>
      </c>
      <c r="F18" s="30">
        <v>0</v>
      </c>
      <c r="G18" s="31">
        <v>99624</v>
      </c>
      <c r="H18" s="31">
        <v>21116</v>
      </c>
      <c r="I18" s="31">
        <v>0</v>
      </c>
      <c r="J18" s="31">
        <v>0</v>
      </c>
      <c r="K18" s="32">
        <v>5470</v>
      </c>
      <c r="L18" s="33" t="s">
        <v>45</v>
      </c>
      <c r="M18" s="34">
        <v>0</v>
      </c>
      <c r="N18" s="34">
        <v>0</v>
      </c>
      <c r="O18" s="34">
        <v>2</v>
      </c>
      <c r="P18" s="34">
        <v>3</v>
      </c>
      <c r="Q18" s="34">
        <v>2</v>
      </c>
      <c r="R18" s="34">
        <v>0</v>
      </c>
      <c r="S18" s="34">
        <v>0</v>
      </c>
      <c r="T18" s="34">
        <v>0</v>
      </c>
      <c r="U18" s="35">
        <f t="shared" si="0"/>
        <v>7</v>
      </c>
      <c r="V18" s="36">
        <f t="shared" si="1"/>
        <v>126210</v>
      </c>
    </row>
    <row r="19" spans="1:22" x14ac:dyDescent="0.2">
      <c r="A19" s="27" t="s">
        <v>31</v>
      </c>
      <c r="B19" s="27" t="s">
        <v>58</v>
      </c>
      <c r="C19" s="28" t="s">
        <v>59</v>
      </c>
      <c r="D19" s="28">
        <v>2024</v>
      </c>
      <c r="E19" s="29" t="s">
        <v>34</v>
      </c>
      <c r="F19" s="30">
        <v>0</v>
      </c>
      <c r="G19" s="31">
        <v>0</v>
      </c>
      <c r="H19" s="31">
        <v>48870</v>
      </c>
      <c r="I19" s="31">
        <v>176146</v>
      </c>
      <c r="J19" s="31">
        <v>0</v>
      </c>
      <c r="K19" s="32">
        <v>9811</v>
      </c>
      <c r="L19" s="33" t="s">
        <v>40</v>
      </c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234827</v>
      </c>
    </row>
    <row r="20" spans="1:22" x14ac:dyDescent="0.2">
      <c r="A20" s="27" t="s">
        <v>31</v>
      </c>
      <c r="B20" s="27" t="s">
        <v>60</v>
      </c>
      <c r="C20" s="28" t="s">
        <v>61</v>
      </c>
      <c r="D20" s="28">
        <v>2024</v>
      </c>
      <c r="E20" s="29" t="s">
        <v>34</v>
      </c>
      <c r="F20" s="30">
        <v>0</v>
      </c>
      <c r="G20" s="31">
        <v>334644</v>
      </c>
      <c r="H20" s="31">
        <v>68354</v>
      </c>
      <c r="I20" s="31">
        <v>0</v>
      </c>
      <c r="J20" s="31">
        <v>0</v>
      </c>
      <c r="K20" s="32">
        <v>17859</v>
      </c>
      <c r="L20" s="33" t="s">
        <v>45</v>
      </c>
      <c r="M20" s="34">
        <v>0</v>
      </c>
      <c r="N20" s="34">
        <v>5</v>
      </c>
      <c r="O20" s="34">
        <v>23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28</v>
      </c>
      <c r="V20" s="36">
        <f t="shared" si="1"/>
        <v>420857</v>
      </c>
    </row>
    <row r="21" spans="1:22" x14ac:dyDescent="0.2">
      <c r="A21" s="27" t="s">
        <v>31</v>
      </c>
      <c r="B21" s="27" t="s">
        <v>62</v>
      </c>
      <c r="C21" s="28" t="s">
        <v>63</v>
      </c>
      <c r="D21" s="28">
        <v>2024</v>
      </c>
      <c r="E21" s="29" t="s">
        <v>64</v>
      </c>
      <c r="F21" s="30">
        <v>7200</v>
      </c>
      <c r="G21" s="31">
        <v>0</v>
      </c>
      <c r="H21" s="31">
        <v>527369</v>
      </c>
      <c r="I21" s="31">
        <v>0</v>
      </c>
      <c r="J21" s="31">
        <v>0</v>
      </c>
      <c r="K21" s="32">
        <v>36484</v>
      </c>
      <c r="L21" s="33" t="s">
        <v>40</v>
      </c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571053</v>
      </c>
    </row>
    <row r="22" spans="1:22" x14ac:dyDescent="0.2">
      <c r="A22" s="27" t="s">
        <v>31</v>
      </c>
      <c r="B22" s="27" t="s">
        <v>65</v>
      </c>
      <c r="C22" s="28" t="s">
        <v>66</v>
      </c>
      <c r="D22" s="28">
        <v>2024</v>
      </c>
      <c r="E22" s="29" t="s">
        <v>34</v>
      </c>
      <c r="F22" s="30">
        <v>0</v>
      </c>
      <c r="G22" s="31">
        <v>209880</v>
      </c>
      <c r="H22" s="31">
        <v>41555</v>
      </c>
      <c r="I22" s="31">
        <v>0</v>
      </c>
      <c r="J22" s="31">
        <v>0</v>
      </c>
      <c r="K22" s="32">
        <v>22585</v>
      </c>
      <c r="L22" s="33" t="s">
        <v>45</v>
      </c>
      <c r="M22" s="34">
        <v>0</v>
      </c>
      <c r="N22" s="34">
        <v>0</v>
      </c>
      <c r="O22" s="34">
        <v>6</v>
      </c>
      <c r="P22" s="34">
        <v>7</v>
      </c>
      <c r="Q22" s="34">
        <v>3</v>
      </c>
      <c r="R22" s="34">
        <v>0</v>
      </c>
      <c r="S22" s="34">
        <v>0</v>
      </c>
      <c r="T22" s="34">
        <v>0</v>
      </c>
      <c r="U22" s="35">
        <f t="shared" si="0"/>
        <v>16</v>
      </c>
      <c r="V22" s="36">
        <f t="shared" si="1"/>
        <v>274020</v>
      </c>
    </row>
    <row r="23" spans="1:22" x14ac:dyDescent="0.2">
      <c r="A23" s="27" t="s">
        <v>31</v>
      </c>
      <c r="B23" s="27" t="s">
        <v>67</v>
      </c>
      <c r="C23" s="28" t="s">
        <v>68</v>
      </c>
      <c r="D23" s="28">
        <v>2024</v>
      </c>
      <c r="E23" s="29" t="s">
        <v>34</v>
      </c>
      <c r="F23" s="30">
        <v>0</v>
      </c>
      <c r="G23" s="31">
        <v>122844</v>
      </c>
      <c r="H23" s="31">
        <v>69502</v>
      </c>
      <c r="I23" s="31">
        <v>0</v>
      </c>
      <c r="J23" s="31">
        <v>0</v>
      </c>
      <c r="K23" s="32">
        <v>17759</v>
      </c>
      <c r="L23" s="33" t="s">
        <v>45</v>
      </c>
      <c r="M23" s="34">
        <v>0</v>
      </c>
      <c r="N23" s="34">
        <v>2</v>
      </c>
      <c r="O23" s="34">
        <v>8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5">
        <f t="shared" si="0"/>
        <v>10</v>
      </c>
      <c r="V23" s="36">
        <f t="shared" si="1"/>
        <v>210105</v>
      </c>
    </row>
    <row r="24" spans="1:22" x14ac:dyDescent="0.2">
      <c r="A24" s="27" t="s">
        <v>31</v>
      </c>
      <c r="B24" s="27" t="s">
        <v>69</v>
      </c>
      <c r="C24" s="28" t="s">
        <v>70</v>
      </c>
      <c r="D24" s="28">
        <v>2024</v>
      </c>
      <c r="E24" s="29" t="s">
        <v>64</v>
      </c>
      <c r="F24" s="30">
        <v>0</v>
      </c>
      <c r="G24" s="31">
        <v>0</v>
      </c>
      <c r="H24" s="31">
        <v>228505</v>
      </c>
      <c r="I24" s="31">
        <v>0</v>
      </c>
      <c r="J24" s="31">
        <v>0</v>
      </c>
      <c r="K24" s="32">
        <v>22850</v>
      </c>
      <c r="L24" s="33" t="s">
        <v>40</v>
      </c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251355</v>
      </c>
    </row>
    <row r="25" spans="1:22" x14ac:dyDescent="0.2">
      <c r="A25" s="27" t="s">
        <v>31</v>
      </c>
      <c r="B25" s="27" t="s">
        <v>71</v>
      </c>
      <c r="C25" s="28" t="s">
        <v>72</v>
      </c>
      <c r="D25" s="28">
        <v>2024</v>
      </c>
      <c r="E25" s="29" t="s">
        <v>34</v>
      </c>
      <c r="F25" s="30">
        <v>0</v>
      </c>
      <c r="G25" s="31">
        <v>157032</v>
      </c>
      <c r="H25" s="31">
        <v>69126</v>
      </c>
      <c r="I25" s="31">
        <v>0</v>
      </c>
      <c r="J25" s="31">
        <v>0</v>
      </c>
      <c r="K25" s="32">
        <v>11419</v>
      </c>
      <c r="L25" s="33" t="s">
        <v>45</v>
      </c>
      <c r="M25" s="34">
        <v>0</v>
      </c>
      <c r="N25" s="34">
        <v>0</v>
      </c>
      <c r="O25" s="34">
        <v>3</v>
      </c>
      <c r="P25" s="34">
        <v>3</v>
      </c>
      <c r="Q25" s="34">
        <v>3</v>
      </c>
      <c r="R25" s="34">
        <v>0</v>
      </c>
      <c r="S25" s="34">
        <v>0</v>
      </c>
      <c r="T25" s="34">
        <v>0</v>
      </c>
      <c r="U25" s="35">
        <f t="shared" si="0"/>
        <v>9</v>
      </c>
      <c r="V25" s="36">
        <f t="shared" si="1"/>
        <v>237577</v>
      </c>
    </row>
    <row r="26" spans="1:22" x14ac:dyDescent="0.2">
      <c r="A26" s="27" t="s">
        <v>31</v>
      </c>
      <c r="B26" s="27" t="s">
        <v>73</v>
      </c>
      <c r="C26" s="28" t="s">
        <v>74</v>
      </c>
      <c r="D26" s="28">
        <v>2024</v>
      </c>
      <c r="E26" s="29" t="s">
        <v>34</v>
      </c>
      <c r="F26" s="30">
        <v>0</v>
      </c>
      <c r="G26" s="31">
        <v>146280</v>
      </c>
      <c r="H26" s="31">
        <v>150262</v>
      </c>
      <c r="I26" s="31">
        <v>0</v>
      </c>
      <c r="J26" s="31">
        <v>0</v>
      </c>
      <c r="K26" s="32">
        <v>29196</v>
      </c>
      <c r="L26" s="33" t="s">
        <v>45</v>
      </c>
      <c r="M26" s="34">
        <v>0</v>
      </c>
      <c r="N26" s="34">
        <v>0</v>
      </c>
      <c r="O26" s="34">
        <v>9</v>
      </c>
      <c r="P26" s="34">
        <v>5</v>
      </c>
      <c r="Q26" s="34">
        <v>1</v>
      </c>
      <c r="R26" s="34">
        <v>0</v>
      </c>
      <c r="S26" s="34">
        <v>0</v>
      </c>
      <c r="T26" s="34">
        <v>0</v>
      </c>
      <c r="U26" s="35">
        <f t="shared" si="0"/>
        <v>15</v>
      </c>
      <c r="V26" s="36">
        <f t="shared" si="1"/>
        <v>325738</v>
      </c>
    </row>
    <row r="27" spans="1:22" x14ac:dyDescent="0.2">
      <c r="A27" s="27" t="s">
        <v>31</v>
      </c>
      <c r="B27" s="27" t="s">
        <v>75</v>
      </c>
      <c r="C27" s="28" t="s">
        <v>76</v>
      </c>
      <c r="D27" s="28">
        <v>2024</v>
      </c>
      <c r="E27" s="29" t="s">
        <v>34</v>
      </c>
      <c r="F27" s="30">
        <v>0</v>
      </c>
      <c r="G27" s="31">
        <v>76572</v>
      </c>
      <c r="H27" s="31">
        <v>99586</v>
      </c>
      <c r="I27" s="31">
        <v>0</v>
      </c>
      <c r="J27" s="31">
        <v>0</v>
      </c>
      <c r="K27" s="32">
        <v>16470</v>
      </c>
      <c r="L27" s="33" t="s">
        <v>45</v>
      </c>
      <c r="M27" s="34">
        <v>0</v>
      </c>
      <c r="N27" s="34">
        <v>0</v>
      </c>
      <c r="O27" s="34">
        <v>2</v>
      </c>
      <c r="P27" s="34">
        <v>3</v>
      </c>
      <c r="Q27" s="34">
        <v>0</v>
      </c>
      <c r="R27" s="34">
        <v>0</v>
      </c>
      <c r="S27" s="34">
        <v>0</v>
      </c>
      <c r="T27" s="34">
        <v>0</v>
      </c>
      <c r="U27" s="35">
        <f t="shared" si="0"/>
        <v>5</v>
      </c>
      <c r="V27" s="36">
        <f t="shared" si="1"/>
        <v>192628</v>
      </c>
    </row>
    <row r="28" spans="1:22" x14ac:dyDescent="0.2">
      <c r="A28" s="27" t="s">
        <v>31</v>
      </c>
      <c r="B28" s="27" t="s">
        <v>77</v>
      </c>
      <c r="C28" s="28" t="s">
        <v>78</v>
      </c>
      <c r="D28" s="28">
        <v>2024</v>
      </c>
      <c r="E28" s="29" t="s">
        <v>17</v>
      </c>
      <c r="F28" s="30">
        <v>0</v>
      </c>
      <c r="G28" s="31">
        <v>0</v>
      </c>
      <c r="H28" s="31">
        <v>0</v>
      </c>
      <c r="I28" s="31">
        <v>0</v>
      </c>
      <c r="J28" s="31">
        <v>40909</v>
      </c>
      <c r="K28" s="32">
        <v>4091</v>
      </c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45000</v>
      </c>
    </row>
    <row r="29" spans="1:22" x14ac:dyDescent="0.2">
      <c r="A29" s="27" t="s">
        <v>31</v>
      </c>
      <c r="B29" s="27" t="s">
        <v>79</v>
      </c>
      <c r="C29" s="28" t="s">
        <v>80</v>
      </c>
      <c r="D29" s="28">
        <v>2024</v>
      </c>
      <c r="E29" s="29" t="s">
        <v>64</v>
      </c>
      <c r="F29" s="30">
        <v>0</v>
      </c>
      <c r="G29" s="31">
        <v>0</v>
      </c>
      <c r="H29" s="31">
        <v>114190</v>
      </c>
      <c r="I29" s="31">
        <v>0</v>
      </c>
      <c r="J29" s="31">
        <v>0</v>
      </c>
      <c r="K29" s="32">
        <v>10810</v>
      </c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125000</v>
      </c>
    </row>
    <row r="30" spans="1:22" x14ac:dyDescent="0.2">
      <c r="A30" s="27" t="s">
        <v>31</v>
      </c>
      <c r="B30" s="27" t="s">
        <v>81</v>
      </c>
      <c r="C30" s="28" t="s">
        <v>82</v>
      </c>
      <c r="D30" s="28">
        <v>2024</v>
      </c>
      <c r="E30" s="29" t="s">
        <v>34</v>
      </c>
      <c r="F30" s="30">
        <v>0</v>
      </c>
      <c r="G30" s="31">
        <v>74220</v>
      </c>
      <c r="H30" s="31">
        <v>111749</v>
      </c>
      <c r="I30" s="31">
        <v>0</v>
      </c>
      <c r="J30" s="31">
        <v>0</v>
      </c>
      <c r="K30" s="32">
        <v>16791</v>
      </c>
      <c r="L30" s="33" t="s">
        <v>45</v>
      </c>
      <c r="M30" s="34">
        <v>0</v>
      </c>
      <c r="N30" s="34">
        <v>0</v>
      </c>
      <c r="O30" s="34">
        <v>5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5">
        <f t="shared" si="0"/>
        <v>5</v>
      </c>
      <c r="V30" s="36">
        <f t="shared" si="1"/>
        <v>202760</v>
      </c>
    </row>
    <row r="31" spans="1:22" x14ac:dyDescent="0.2">
      <c r="A31" s="27" t="s">
        <v>31</v>
      </c>
      <c r="B31" s="27" t="s">
        <v>83</v>
      </c>
      <c r="C31" s="28" t="s">
        <v>84</v>
      </c>
      <c r="D31" s="28">
        <v>2024</v>
      </c>
      <c r="E31" s="29" t="s">
        <v>64</v>
      </c>
      <c r="F31" s="30">
        <v>0</v>
      </c>
      <c r="G31" s="31">
        <v>0</v>
      </c>
      <c r="H31" s="31">
        <v>173060</v>
      </c>
      <c r="I31" s="31">
        <v>0</v>
      </c>
      <c r="J31" s="31">
        <v>0</v>
      </c>
      <c r="K31" s="32">
        <v>16940</v>
      </c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190000</v>
      </c>
    </row>
    <row r="32" spans="1:22" x14ac:dyDescent="0.2">
      <c r="A32" s="27" t="s">
        <v>31</v>
      </c>
      <c r="B32" s="27" t="s">
        <v>85</v>
      </c>
      <c r="C32" s="28" t="s">
        <v>86</v>
      </c>
      <c r="D32" s="28">
        <v>2024</v>
      </c>
      <c r="E32" s="29" t="s">
        <v>87</v>
      </c>
      <c r="F32" s="30">
        <v>0</v>
      </c>
      <c r="G32" s="31">
        <v>34152</v>
      </c>
      <c r="H32" s="31">
        <v>110822</v>
      </c>
      <c r="I32" s="31">
        <v>0</v>
      </c>
      <c r="J32" s="31">
        <v>0</v>
      </c>
      <c r="K32" s="32">
        <v>14522</v>
      </c>
      <c r="L32" s="33" t="s">
        <v>45</v>
      </c>
      <c r="M32" s="34">
        <v>0</v>
      </c>
      <c r="N32" s="34">
        <v>0</v>
      </c>
      <c r="O32" s="34">
        <v>2</v>
      </c>
      <c r="P32" s="34">
        <v>1</v>
      </c>
      <c r="Q32" s="34">
        <v>0</v>
      </c>
      <c r="R32" s="34">
        <v>0</v>
      </c>
      <c r="S32" s="34">
        <v>0</v>
      </c>
      <c r="T32" s="34">
        <v>0</v>
      </c>
      <c r="U32" s="35">
        <f t="shared" si="0"/>
        <v>3</v>
      </c>
      <c r="V32" s="36">
        <f t="shared" si="1"/>
        <v>159496</v>
      </c>
    </row>
    <row r="33" spans="1:22" x14ac:dyDescent="0.2">
      <c r="A33" s="27" t="s">
        <v>31</v>
      </c>
      <c r="B33" s="27" t="s">
        <v>88</v>
      </c>
      <c r="C33" s="28" t="s">
        <v>89</v>
      </c>
      <c r="D33" s="28">
        <v>2024</v>
      </c>
      <c r="E33" s="29" t="s">
        <v>64</v>
      </c>
      <c r="F33" s="30">
        <v>0</v>
      </c>
      <c r="G33" s="31">
        <v>0</v>
      </c>
      <c r="H33" s="31">
        <v>105458</v>
      </c>
      <c r="I33" s="31">
        <v>0</v>
      </c>
      <c r="J33" s="31">
        <v>0</v>
      </c>
      <c r="K33" s="32">
        <v>10542</v>
      </c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116000</v>
      </c>
    </row>
    <row r="34" spans="1:22" x14ac:dyDescent="0.2">
      <c r="A34" s="27" t="s">
        <v>31</v>
      </c>
      <c r="B34" s="27" t="s">
        <v>90</v>
      </c>
      <c r="C34" s="28" t="s">
        <v>91</v>
      </c>
      <c r="D34" s="28">
        <v>2024</v>
      </c>
      <c r="E34" s="29" t="s">
        <v>64</v>
      </c>
      <c r="F34" s="30">
        <v>0</v>
      </c>
      <c r="G34" s="31">
        <v>0</v>
      </c>
      <c r="H34" s="31">
        <v>91000</v>
      </c>
      <c r="I34" s="31">
        <v>0</v>
      </c>
      <c r="J34" s="31">
        <v>0</v>
      </c>
      <c r="K34" s="32">
        <v>9074</v>
      </c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100074</v>
      </c>
    </row>
    <row r="35" spans="1:22" x14ac:dyDescent="0.2">
      <c r="A35" s="27" t="s">
        <v>31</v>
      </c>
      <c r="B35" s="27" t="s">
        <v>92</v>
      </c>
      <c r="C35" s="28" t="s">
        <v>93</v>
      </c>
      <c r="D35" s="28">
        <v>2024</v>
      </c>
      <c r="E35" s="29" t="s">
        <v>94</v>
      </c>
      <c r="F35" s="30">
        <v>0</v>
      </c>
      <c r="G35" s="31">
        <v>0</v>
      </c>
      <c r="H35" s="31">
        <v>66363</v>
      </c>
      <c r="I35" s="31">
        <v>15500</v>
      </c>
      <c r="J35" s="31">
        <v>0</v>
      </c>
      <c r="K35" s="32">
        <v>8137</v>
      </c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90000</v>
      </c>
    </row>
    <row r="36" spans="1:22" x14ac:dyDescent="0.2">
      <c r="A36" s="27" t="s">
        <v>31</v>
      </c>
      <c r="B36" s="27" t="s">
        <v>95</v>
      </c>
      <c r="C36" s="28" t="s">
        <v>96</v>
      </c>
      <c r="D36" s="28">
        <v>2024</v>
      </c>
      <c r="E36" s="29" t="s">
        <v>34</v>
      </c>
      <c r="F36" s="30">
        <v>0</v>
      </c>
      <c r="G36" s="31">
        <v>104316</v>
      </c>
      <c r="H36" s="31">
        <v>76542</v>
      </c>
      <c r="I36" s="31">
        <v>0</v>
      </c>
      <c r="J36" s="31">
        <v>0</v>
      </c>
      <c r="K36" s="32">
        <v>17374</v>
      </c>
      <c r="L36" s="33" t="s">
        <v>45</v>
      </c>
      <c r="M36" s="34">
        <v>0</v>
      </c>
      <c r="N36" s="34">
        <v>0</v>
      </c>
      <c r="O36" s="34">
        <v>4</v>
      </c>
      <c r="P36" s="34">
        <v>3</v>
      </c>
      <c r="Q36" s="34">
        <v>1</v>
      </c>
      <c r="R36" s="34">
        <v>0</v>
      </c>
      <c r="S36" s="34">
        <v>0</v>
      </c>
      <c r="T36" s="34">
        <v>0</v>
      </c>
      <c r="U36" s="35">
        <f t="shared" si="0"/>
        <v>8</v>
      </c>
      <c r="V36" s="36">
        <f t="shared" si="1"/>
        <v>198232</v>
      </c>
    </row>
    <row r="37" spans="1:22" x14ac:dyDescent="0.2">
      <c r="A37" s="27"/>
      <c r="B37" s="27"/>
      <c r="C37" s="28"/>
      <c r="D37" s="28"/>
      <c r="E37" s="29"/>
      <c r="F37" s="30"/>
      <c r="G37" s="31"/>
      <c r="H37" s="31"/>
      <c r="I37" s="31"/>
      <c r="J37" s="31"/>
      <c r="K37" s="32"/>
      <c r="L37" s="33"/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0</v>
      </c>
    </row>
    <row r="38" spans="1:22" x14ac:dyDescent="0.2">
      <c r="A38" s="27"/>
      <c r="B38" s="27"/>
      <c r="C38" s="28"/>
      <c r="D38" s="28"/>
      <c r="E38" s="29"/>
      <c r="F38" s="30"/>
      <c r="G38" s="31"/>
      <c r="H38" s="31"/>
      <c r="I38" s="31"/>
      <c r="J38" s="31"/>
      <c r="K38" s="32"/>
      <c r="L38" s="33"/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0</v>
      </c>
    </row>
    <row r="39" spans="1:22" x14ac:dyDescent="0.2">
      <c r="A39" s="27"/>
      <c r="B39" s="27"/>
      <c r="C39" s="28"/>
      <c r="D39" s="28"/>
      <c r="E39" s="29"/>
      <c r="F39" s="30"/>
      <c r="G39" s="31"/>
      <c r="H39" s="31"/>
      <c r="I39" s="31"/>
      <c r="J39" s="31"/>
      <c r="K39" s="32"/>
      <c r="L39" s="33"/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0</v>
      </c>
    </row>
    <row r="40" spans="1:22" x14ac:dyDescent="0.2">
      <c r="A40" s="27"/>
      <c r="B40" s="27"/>
      <c r="C40" s="28"/>
      <c r="D40" s="28"/>
      <c r="E40" s="29"/>
      <c r="F40" s="30"/>
      <c r="G40" s="31"/>
      <c r="H40" s="31"/>
      <c r="I40" s="31"/>
      <c r="J40" s="31"/>
      <c r="K40" s="32"/>
      <c r="L40" s="33"/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0</v>
      </c>
    </row>
    <row r="41" spans="1:22" x14ac:dyDescent="0.2">
      <c r="A41" s="27"/>
      <c r="B41" s="27"/>
      <c r="C41" s="28"/>
      <c r="D41" s="28"/>
      <c r="E41" s="29"/>
      <c r="F41" s="30"/>
      <c r="G41" s="31"/>
      <c r="H41" s="31"/>
      <c r="I41" s="31"/>
      <c r="J41" s="31"/>
      <c r="K41" s="32"/>
      <c r="L41" s="33"/>
      <c r="M41" s="34"/>
      <c r="N41" s="34"/>
      <c r="O41" s="34"/>
      <c r="P41" s="34"/>
      <c r="Q41" s="34"/>
      <c r="R41" s="34"/>
      <c r="S41" s="34"/>
      <c r="T41" s="34"/>
      <c r="U41" s="35">
        <f t="shared" si="0"/>
        <v>0</v>
      </c>
      <c r="V41" s="36">
        <f t="shared" si="1"/>
        <v>0</v>
      </c>
    </row>
    <row r="42" spans="1:22" x14ac:dyDescent="0.2">
      <c r="A42" s="27"/>
      <c r="B42" s="27"/>
      <c r="C42" s="28"/>
      <c r="D42" s="28"/>
      <c r="E42" s="29"/>
      <c r="F42" s="30"/>
      <c r="G42" s="31"/>
      <c r="H42" s="31"/>
      <c r="I42" s="31"/>
      <c r="J42" s="31"/>
      <c r="K42" s="32"/>
      <c r="L42" s="33"/>
      <c r="M42" s="34"/>
      <c r="N42" s="34"/>
      <c r="O42" s="34"/>
      <c r="P42" s="34"/>
      <c r="Q42" s="34"/>
      <c r="R42" s="34"/>
      <c r="S42" s="34"/>
      <c r="T42" s="34"/>
      <c r="U42" s="35">
        <f t="shared" si="0"/>
        <v>0</v>
      </c>
      <c r="V42" s="36">
        <f t="shared" si="1"/>
        <v>0</v>
      </c>
    </row>
    <row r="43" spans="1:22" x14ac:dyDescent="0.2">
      <c r="A43" s="27"/>
      <c r="B43" s="27"/>
      <c r="C43" s="28"/>
      <c r="D43" s="28"/>
      <c r="E43" s="29"/>
      <c r="F43" s="30"/>
      <c r="G43" s="31"/>
      <c r="H43" s="31"/>
      <c r="I43" s="31"/>
      <c r="J43" s="31"/>
      <c r="K43" s="32"/>
      <c r="L43" s="33"/>
      <c r="M43" s="34"/>
      <c r="N43" s="34"/>
      <c r="O43" s="34"/>
      <c r="P43" s="34"/>
      <c r="Q43" s="34"/>
      <c r="R43" s="34"/>
      <c r="S43" s="34"/>
      <c r="T43" s="34"/>
      <c r="U43" s="35">
        <f t="shared" si="0"/>
        <v>0</v>
      </c>
      <c r="V43" s="36">
        <f t="shared" si="1"/>
        <v>0</v>
      </c>
    </row>
    <row r="44" spans="1:22" x14ac:dyDescent="0.2">
      <c r="A44" s="27"/>
      <c r="B44" s="27"/>
      <c r="C44" s="28"/>
      <c r="D44" s="28"/>
      <c r="E44" s="29"/>
      <c r="F44" s="30"/>
      <c r="G44" s="31"/>
      <c r="H44" s="31"/>
      <c r="I44" s="31"/>
      <c r="J44" s="31"/>
      <c r="K44" s="32"/>
      <c r="L44" s="33"/>
      <c r="M44" s="34"/>
      <c r="N44" s="34"/>
      <c r="O44" s="34"/>
      <c r="P44" s="34"/>
      <c r="Q44" s="34"/>
      <c r="R44" s="34"/>
      <c r="S44" s="34"/>
      <c r="T44" s="34"/>
      <c r="U44" s="35">
        <f t="shared" si="0"/>
        <v>0</v>
      </c>
      <c r="V44" s="36">
        <f t="shared" si="1"/>
        <v>0</v>
      </c>
    </row>
    <row r="45" spans="1:22" x14ac:dyDescent="0.2">
      <c r="A45" s="27"/>
      <c r="B45" s="27"/>
      <c r="C45" s="28"/>
      <c r="D45" s="28"/>
      <c r="E45" s="29"/>
      <c r="F45" s="30"/>
      <c r="G45" s="31"/>
      <c r="H45" s="31"/>
      <c r="I45" s="31"/>
      <c r="J45" s="31"/>
      <c r="K45" s="32"/>
      <c r="L45" s="33"/>
      <c r="M45" s="34"/>
      <c r="N45" s="34"/>
      <c r="O45" s="34"/>
      <c r="P45" s="34"/>
      <c r="Q45" s="34"/>
      <c r="R45" s="34"/>
      <c r="S45" s="34"/>
      <c r="T45" s="34"/>
      <c r="U45" s="35">
        <f t="shared" si="0"/>
        <v>0</v>
      </c>
      <c r="V45" s="36">
        <f t="shared" si="1"/>
        <v>0</v>
      </c>
    </row>
    <row r="46" spans="1:22" x14ac:dyDescent="0.2">
      <c r="A46" s="27"/>
      <c r="B46" s="27"/>
      <c r="C46" s="28"/>
      <c r="D46" s="28"/>
      <c r="E46" s="29"/>
      <c r="F46" s="30"/>
      <c r="G46" s="31"/>
      <c r="H46" s="31"/>
      <c r="I46" s="31"/>
      <c r="J46" s="31"/>
      <c r="K46" s="32"/>
      <c r="L46" s="33"/>
      <c r="M46" s="34"/>
      <c r="N46" s="34"/>
      <c r="O46" s="34"/>
      <c r="P46" s="34"/>
      <c r="Q46" s="34"/>
      <c r="R46" s="34"/>
      <c r="S46" s="34"/>
      <c r="T46" s="34"/>
      <c r="U46" s="35">
        <f t="shared" si="0"/>
        <v>0</v>
      </c>
      <c r="V46" s="36">
        <f t="shared" si="1"/>
        <v>0</v>
      </c>
    </row>
  </sheetData>
  <autoFilter ref="A8:V8" xr:uid="{4DAA3C82-027A-4265-BEA9-AF8F40721247}"/>
  <conditionalFormatting sqref="D9:D46">
    <cfRule type="expression" dxfId="2" priority="1">
      <formula>OR($D9&gt;2024,AND($D9&lt;2024,$D9&lt;&gt;""))</formula>
    </cfRule>
  </conditionalFormatting>
  <conditionalFormatting sqref="V9:V46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46" xr:uid="{A5F692EE-B279-423E-BADC-4DD050692F67}">
      <formula1>"N/A, FMR, Actual Rent"</formula1>
    </dataValidation>
    <dataValidation type="list" allowBlank="1" showInputMessage="1" showErrorMessage="1" sqref="E9:E46" xr:uid="{BBE2D12A-37D4-43AD-BD84-6683F40C51B9}">
      <formula1>"PH, TH, Joint TH &amp; PH-RRH, HMIS, SSO, TRA, PRA, SRA, S+C/SRO"</formula1>
    </dataValidation>
    <dataValidation allowBlank="1" showErrorMessage="1" sqref="A8:V8" xr:uid="{81476B96-D21D-40D6-BB90-5ECEB5EC6369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Dmitriy Gershkovich</cp:lastModifiedBy>
  <dcterms:created xsi:type="dcterms:W3CDTF">2023-08-08T18:24:03Z</dcterms:created>
  <dcterms:modified xsi:type="dcterms:W3CDTF">2023-08-25T03:10:53Z</dcterms:modified>
</cp:coreProperties>
</file>