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hudgov-my.sharepoint.com/personal/roger_a_moore_hud_gov/Documents/OneDR/2023 Reports/2023 GIW/Final GIWs - OneDrive/"/>
    </mc:Choice>
  </mc:AlternateContent>
  <xr:revisionPtr revIDLastSave="3" documentId="13_ncr:1_{D7E2CDB4-2B00-4A6C-A6EC-69E9EAD7D342}" xr6:coauthVersionLast="47" xr6:coauthVersionMax="47" xr10:uidLastSave="{91A5A8A7-F0D6-7F49-8E2C-DEB51ABC82E6}"/>
  <bookViews>
    <workbookView xWindow="25600" yWindow="500" windowWidth="25600" windowHeight="28300" xr2:uid="{9C960489-2C36-47EA-B7F0-EE10120D3BAA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0" i="1" l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<sst xmlns="http://schemas.openxmlformats.org/spreadsheetml/2006/main" count="140" uniqueCount="93">
  <si>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</si>
  <si>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</si>
  <si>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</si>
  <si>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</si>
  <si>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</si>
  <si>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</si>
  <si>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</si>
  <si>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</si>
  <si>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</si>
  <si>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</si>
  <si>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</si>
  <si>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</si>
  <si>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</si>
  <si>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</si>
  <si>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</si>
  <si>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</si>
  <si>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</si>
  <si>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</si>
  <si>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</si>
  <si>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</si>
  <si>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</si>
  <si>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</si>
  <si>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</si>
  <si>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</si>
  <si>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</si>
  <si>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</si>
  <si>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</si>
  <si>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</si>
  <si>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</si>
  <si>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</si>
  <si>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NE-502</t>
  </si>
  <si>
    <t>CenterPointe, Inc</t>
  </si>
  <si>
    <t>GLIDE PATH 2022</t>
  </si>
  <si>
    <t>NE0015L7D022215</t>
  </si>
  <si>
    <t>PH</t>
  </si>
  <si>
    <t>FMR</t>
  </si>
  <si>
    <t/>
  </si>
  <si>
    <t>Omaha</t>
  </si>
  <si>
    <t>Lincoln CoC</t>
  </si>
  <si>
    <t>City of Lincoln</t>
  </si>
  <si>
    <t>Permanent Housing Project 2022</t>
  </si>
  <si>
    <t>NE0017L7D022215</t>
  </si>
  <si>
    <t>Actual Rent</t>
  </si>
  <si>
    <t>Veteran's Permanent Housing Project 2022</t>
  </si>
  <si>
    <t>NE0045L7D022211</t>
  </si>
  <si>
    <t>Transitions Two 2022</t>
  </si>
  <si>
    <t>NE0057L7D022211</t>
  </si>
  <si>
    <t>S+C for Chronically Homeless FY2022</t>
  </si>
  <si>
    <t>NE0059L7D022211</t>
  </si>
  <si>
    <t>Board of Regents, University of Nebraska-Lincoln</t>
  </si>
  <si>
    <t>FY2022 Lincoln HMIS</t>
  </si>
  <si>
    <t>NE0095L7D022207</t>
  </si>
  <si>
    <t>FY2022 Lincoln Coordinated Entry</t>
  </si>
  <si>
    <t>NE0096L7D022207</t>
  </si>
  <si>
    <t>SSO</t>
  </si>
  <si>
    <t>Matt Talbot Kitchen &amp; Outreach Inc.</t>
  </si>
  <si>
    <t>First HOPE (Housing Opportunities &amp; Prevention Efforts) Renewal FY 2022</t>
  </si>
  <si>
    <t>NE0097L7D022207</t>
  </si>
  <si>
    <t>Transitions 2022</t>
  </si>
  <si>
    <t>NE0098L7D022207</t>
  </si>
  <si>
    <t xml:space="preserve">Friendship Home of Lincoln, Inc. </t>
  </si>
  <si>
    <t>Safe at Home FY2022</t>
  </si>
  <si>
    <t>NE0105L7D022206</t>
  </si>
  <si>
    <t>Community Action Partnership of Lancaster &amp; Saunders Countie</t>
  </si>
  <si>
    <t>Supportive Housing Program</t>
  </si>
  <si>
    <t>NE0106L7D022206</t>
  </si>
  <si>
    <t>Safe To Home Renewal Project FY2021</t>
  </si>
  <si>
    <t>NE0133D7D022203</t>
  </si>
  <si>
    <t>Region V Systems</t>
  </si>
  <si>
    <t>Lincoln Permanent Housing Program</t>
  </si>
  <si>
    <t>NE0135L7D022203</t>
  </si>
  <si>
    <t>CEDARS Youth Services</t>
  </si>
  <si>
    <t>New Futures Renewal Project Application FY2022</t>
  </si>
  <si>
    <t>NE0161T7D022201</t>
  </si>
  <si>
    <t>Joint TH &amp; PH-RRH</t>
  </si>
  <si>
    <t>Community Action-YHDP Coaching/Navigation</t>
  </si>
  <si>
    <t>NE0162Y7D021900</t>
  </si>
  <si>
    <t>FY2020 LNK YHDP Coordinated Entry</t>
  </si>
  <si>
    <t>NE0163Y7D021900</t>
  </si>
  <si>
    <t>FY2020 LNK YHDP HMIS</t>
  </si>
  <si>
    <t>NE0164Y7D021900</t>
  </si>
  <si>
    <t>Family Service Association of Lincoln</t>
  </si>
  <si>
    <t>H2I - Housing to Independence</t>
  </si>
  <si>
    <t>NE0165Y7D021900</t>
  </si>
  <si>
    <t>Central Plains Center for Services Inc.</t>
  </si>
  <si>
    <t>FY2020 CPCS YHDP Lincoln Coaching Project</t>
  </si>
  <si>
    <t>NE0166Y7D021900</t>
  </si>
  <si>
    <t>C4I - Catalyst for Independence</t>
  </si>
  <si>
    <t>NE0167Y7D021900</t>
  </si>
  <si>
    <t>YHDP Rapid Response Assistance</t>
  </si>
  <si>
    <t>NE0168Y7D021900</t>
  </si>
  <si>
    <t>InResponse 2022</t>
  </si>
  <si>
    <t>NE0180L7D022200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</si>
</sst>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CAFFCA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7" borderId="1" xfId="0" applyFill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45599-E727-440D-962B-9F8CC9E0528E}">
  <sheetPr codeName="Sheet224">
    <pageSetUpPr fitToPage="1"/>
  </sheetPr>
  <dimension ref="A1:V40"/>
  <sheetViews>
    <sheetView tabSelected="1" zoomScaleNormal="100"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2" width="23.6640625" customWidth="1"/>
    <col min="3" max="3" width="17.6640625" customWidth="1"/>
    <col min="4" max="4" width="11.6640625" customWidth="1"/>
    <col min="5" max="5" width="16.6640625" customWidth="1"/>
    <col min="6" max="12" width="11.6640625" customWidth="1"/>
    <col min="13" max="21" width="10.6640625" customWidth="1"/>
    <col min="22" max="22" width="12.6640625" customWidth="1"/>
  </cols>
  <sheetData>
    <row r="1" spans="1:22" ht="14.5" customHeight="1" x14ac:dyDescent="0.2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5" customHeight="1" x14ac:dyDescent="0.2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5" customHeight="1" x14ac:dyDescent="0.2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5" customHeight="1" x14ac:dyDescent="0.2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4.5" customHeight="1" x14ac:dyDescent="0.2">
      <c r="A5" s="5" t="s">
        <v>4</v>
      </c>
      <c r="B5" s="6">
        <f ca="1">SUM(OFFSET(V8,1,0,500,1))</f>
        <v>4175038</v>
      </c>
      <c r="C5" s="7"/>
      <c r="D5" s="7"/>
      <c r="E5" s="7"/>
      <c r="F5" s="7"/>
      <c r="G5" s="8"/>
    </row>
    <row r="6" spans="1:22" ht="14.5" customHeight="1" x14ac:dyDescent="0.2">
      <c r="A6" s="9"/>
      <c r="B6" s="10"/>
      <c r="C6" s="10"/>
      <c r="D6" s="10"/>
      <c r="E6" s="9"/>
      <c r="F6" s="11"/>
      <c r="G6" s="12"/>
    </row>
    <row r="7" spans="1:22" ht="14.5" customHeight="1" x14ac:dyDescent="0.2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75" customHeight="1" x14ac:dyDescent="0.2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2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181896</v>
      </c>
      <c r="H9" s="31">
        <v>72676</v>
      </c>
      <c r="I9" s="31">
        <v>0</v>
      </c>
      <c r="J9" s="31">
        <v>0</v>
      </c>
      <c r="K9" s="32">
        <v>12587</v>
      </c>
      <c r="L9" s="33" t="s">
        <v>35</v>
      </c>
      <c r="M9" s="34">
        <v>0</v>
      </c>
      <c r="N9" s="34">
        <v>0</v>
      </c>
      <c r="O9" s="34">
        <v>22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5">
        <f t="shared" ref="U9:U40" si="0">SUM(M9:T9)</f>
        <v>22</v>
      </c>
      <c r="V9" s="36">
        <f t="shared" ref="V9:V40" si="1">SUM(F9:K9)</f>
        <v>267159</v>
      </c>
    </row>
    <row r="10" spans="1:22" x14ac:dyDescent="0.2">
      <c r="A10" s="27" t="s">
        <v>31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0</v>
      </c>
      <c r="G10" s="31">
        <v>241200</v>
      </c>
      <c r="H10" s="31">
        <v>0</v>
      </c>
      <c r="I10" s="31">
        <v>5579</v>
      </c>
      <c r="J10" s="31">
        <v>0</v>
      </c>
      <c r="K10" s="32">
        <v>12496</v>
      </c>
      <c r="L10" s="33" t="s">
        <v>42</v>
      </c>
      <c r="M10" s="34">
        <v>0</v>
      </c>
      <c r="N10" s="34">
        <v>0</v>
      </c>
      <c r="O10" s="34">
        <v>30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30</v>
      </c>
      <c r="V10" s="36">
        <f t="shared" si="1"/>
        <v>259275</v>
      </c>
    </row>
    <row r="11" spans="1:22" x14ac:dyDescent="0.2">
      <c r="A11" s="27" t="s">
        <v>31</v>
      </c>
      <c r="B11" s="27" t="s">
        <v>43</v>
      </c>
      <c r="C11" s="28" t="s">
        <v>44</v>
      </c>
      <c r="D11" s="28">
        <v>2024</v>
      </c>
      <c r="E11" s="29" t="s">
        <v>34</v>
      </c>
      <c r="F11" s="30">
        <v>0</v>
      </c>
      <c r="G11" s="31">
        <v>54012</v>
      </c>
      <c r="H11" s="31">
        <v>8609</v>
      </c>
      <c r="I11" s="31">
        <v>0</v>
      </c>
      <c r="J11" s="31">
        <v>0</v>
      </c>
      <c r="K11" s="32">
        <v>3021</v>
      </c>
      <c r="L11" s="33" t="s">
        <v>42</v>
      </c>
      <c r="M11" s="34">
        <v>0</v>
      </c>
      <c r="N11" s="34">
        <v>0</v>
      </c>
      <c r="O11" s="34">
        <v>7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7</v>
      </c>
      <c r="V11" s="36">
        <f t="shared" si="1"/>
        <v>65642</v>
      </c>
    </row>
    <row r="12" spans="1:22" x14ac:dyDescent="0.2">
      <c r="A12" s="27" t="s">
        <v>31</v>
      </c>
      <c r="B12" s="27" t="s">
        <v>45</v>
      </c>
      <c r="C12" s="28" t="s">
        <v>46</v>
      </c>
      <c r="D12" s="28">
        <v>2024</v>
      </c>
      <c r="E12" s="29" t="s">
        <v>34</v>
      </c>
      <c r="F12" s="30">
        <v>89755</v>
      </c>
      <c r="G12" s="31">
        <v>0</v>
      </c>
      <c r="H12" s="31">
        <v>17740</v>
      </c>
      <c r="I12" s="31">
        <v>4736</v>
      </c>
      <c r="J12" s="31">
        <v>0</v>
      </c>
      <c r="K12" s="32">
        <v>6209</v>
      </c>
      <c r="L12" s="33" t="s">
        <v>36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118440</v>
      </c>
    </row>
    <row r="13" spans="1:22" x14ac:dyDescent="0.2">
      <c r="A13" s="27" t="s">
        <v>39</v>
      </c>
      <c r="B13" s="27" t="s">
        <v>47</v>
      </c>
      <c r="C13" s="28" t="s">
        <v>48</v>
      </c>
      <c r="D13" s="28">
        <v>2024</v>
      </c>
      <c r="E13" s="29" t="s">
        <v>34</v>
      </c>
      <c r="F13" s="30">
        <v>0</v>
      </c>
      <c r="G13" s="31">
        <v>107484</v>
      </c>
      <c r="H13" s="31">
        <v>18355</v>
      </c>
      <c r="I13" s="31">
        <v>0</v>
      </c>
      <c r="J13" s="31">
        <v>0</v>
      </c>
      <c r="K13" s="32">
        <v>3093</v>
      </c>
      <c r="L13" s="33" t="s">
        <v>35</v>
      </c>
      <c r="M13" s="34">
        <v>0</v>
      </c>
      <c r="N13" s="34">
        <v>0</v>
      </c>
      <c r="O13" s="34">
        <v>13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13</v>
      </c>
      <c r="V13" s="36">
        <f t="shared" si="1"/>
        <v>128932</v>
      </c>
    </row>
    <row r="14" spans="1:22" x14ac:dyDescent="0.2">
      <c r="A14" s="27" t="s">
        <v>49</v>
      </c>
      <c r="B14" s="27" t="s">
        <v>50</v>
      </c>
      <c r="C14" s="28" t="s">
        <v>51</v>
      </c>
      <c r="D14" s="28">
        <v>2024</v>
      </c>
      <c r="E14" s="29" t="s">
        <v>17</v>
      </c>
      <c r="F14" s="30">
        <v>0</v>
      </c>
      <c r="G14" s="31">
        <v>0</v>
      </c>
      <c r="H14" s="31">
        <v>0</v>
      </c>
      <c r="I14" s="31">
        <v>0</v>
      </c>
      <c r="J14" s="31">
        <v>86952</v>
      </c>
      <c r="K14" s="32">
        <v>6087</v>
      </c>
      <c r="L14" s="33" t="s">
        <v>36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93039</v>
      </c>
    </row>
    <row r="15" spans="1:22" x14ac:dyDescent="0.2">
      <c r="A15" s="27" t="s">
        <v>49</v>
      </c>
      <c r="B15" s="27" t="s">
        <v>52</v>
      </c>
      <c r="C15" s="28" t="s">
        <v>53</v>
      </c>
      <c r="D15" s="28">
        <v>2024</v>
      </c>
      <c r="E15" s="29" t="s">
        <v>54</v>
      </c>
      <c r="F15" s="30">
        <v>0</v>
      </c>
      <c r="G15" s="31">
        <v>0</v>
      </c>
      <c r="H15" s="31">
        <v>32517</v>
      </c>
      <c r="I15" s="31">
        <v>0</v>
      </c>
      <c r="J15" s="31">
        <v>0</v>
      </c>
      <c r="K15" s="32">
        <v>2276</v>
      </c>
      <c r="L15" s="33" t="s">
        <v>36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34793</v>
      </c>
    </row>
    <row r="16" spans="1:22" x14ac:dyDescent="0.2">
      <c r="A16" s="27" t="s">
        <v>55</v>
      </c>
      <c r="B16" s="27" t="s">
        <v>56</v>
      </c>
      <c r="C16" s="28" t="s">
        <v>57</v>
      </c>
      <c r="D16" s="28">
        <v>2024</v>
      </c>
      <c r="E16" s="29" t="s">
        <v>34</v>
      </c>
      <c r="F16" s="30">
        <v>0</v>
      </c>
      <c r="G16" s="31">
        <v>218640</v>
      </c>
      <c r="H16" s="31">
        <v>135480</v>
      </c>
      <c r="I16" s="31">
        <v>0</v>
      </c>
      <c r="J16" s="31">
        <v>0</v>
      </c>
      <c r="K16" s="32">
        <v>31578</v>
      </c>
      <c r="L16" s="33" t="s">
        <v>35</v>
      </c>
      <c r="M16" s="34">
        <v>0</v>
      </c>
      <c r="N16" s="34">
        <v>0</v>
      </c>
      <c r="O16" s="34">
        <v>20</v>
      </c>
      <c r="P16" s="34">
        <v>5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25</v>
      </c>
      <c r="V16" s="36">
        <f t="shared" si="1"/>
        <v>385698</v>
      </c>
    </row>
    <row r="17" spans="1:22" x14ac:dyDescent="0.2">
      <c r="A17" s="27" t="s">
        <v>31</v>
      </c>
      <c r="B17" s="27" t="s">
        <v>58</v>
      </c>
      <c r="C17" s="28" t="s">
        <v>59</v>
      </c>
      <c r="D17" s="28">
        <v>2024</v>
      </c>
      <c r="E17" s="29" t="s">
        <v>34</v>
      </c>
      <c r="F17" s="30">
        <v>0</v>
      </c>
      <c r="G17" s="31">
        <v>74412</v>
      </c>
      <c r="H17" s="31">
        <v>22529</v>
      </c>
      <c r="I17" s="31">
        <v>0</v>
      </c>
      <c r="J17" s="31">
        <v>0</v>
      </c>
      <c r="K17" s="32">
        <v>5583</v>
      </c>
      <c r="L17" s="33" t="s">
        <v>35</v>
      </c>
      <c r="M17" s="34">
        <v>0</v>
      </c>
      <c r="N17" s="34">
        <v>0</v>
      </c>
      <c r="O17" s="34">
        <v>9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9</v>
      </c>
      <c r="V17" s="36">
        <f t="shared" si="1"/>
        <v>102524</v>
      </c>
    </row>
    <row r="18" spans="1:22" x14ac:dyDescent="0.2">
      <c r="A18" s="27" t="s">
        <v>60</v>
      </c>
      <c r="B18" s="27" t="s">
        <v>61</v>
      </c>
      <c r="C18" s="28" t="s">
        <v>62</v>
      </c>
      <c r="D18" s="28">
        <v>2024</v>
      </c>
      <c r="E18" s="29" t="s">
        <v>34</v>
      </c>
      <c r="F18" s="30">
        <v>0</v>
      </c>
      <c r="G18" s="31">
        <v>62568</v>
      </c>
      <c r="H18" s="31">
        <v>45993</v>
      </c>
      <c r="I18" s="31">
        <v>0</v>
      </c>
      <c r="J18" s="31">
        <v>0</v>
      </c>
      <c r="K18" s="32">
        <v>9877</v>
      </c>
      <c r="L18" s="33" t="s">
        <v>35</v>
      </c>
      <c r="M18" s="34">
        <v>0</v>
      </c>
      <c r="N18" s="34">
        <v>1</v>
      </c>
      <c r="O18" s="34">
        <v>1</v>
      </c>
      <c r="P18" s="34">
        <v>3</v>
      </c>
      <c r="Q18" s="34">
        <v>1</v>
      </c>
      <c r="R18" s="34">
        <v>0</v>
      </c>
      <c r="S18" s="34">
        <v>0</v>
      </c>
      <c r="T18" s="34">
        <v>0</v>
      </c>
      <c r="U18" s="35">
        <f t="shared" si="0"/>
        <v>6</v>
      </c>
      <c r="V18" s="36">
        <f t="shared" si="1"/>
        <v>118438</v>
      </c>
    </row>
    <row r="19" spans="1:22" x14ac:dyDescent="0.2">
      <c r="A19" s="27" t="s">
        <v>63</v>
      </c>
      <c r="B19" s="27" t="s">
        <v>64</v>
      </c>
      <c r="C19" s="28" t="s">
        <v>65</v>
      </c>
      <c r="D19" s="28">
        <v>2024</v>
      </c>
      <c r="E19" s="29" t="s">
        <v>34</v>
      </c>
      <c r="F19" s="30">
        <v>0</v>
      </c>
      <c r="G19" s="31">
        <v>366432</v>
      </c>
      <c r="H19" s="31">
        <v>99149</v>
      </c>
      <c r="I19" s="31">
        <v>0</v>
      </c>
      <c r="J19" s="31">
        <v>0</v>
      </c>
      <c r="K19" s="32">
        <v>43513</v>
      </c>
      <c r="L19" s="33" t="s">
        <v>35</v>
      </c>
      <c r="M19" s="34">
        <v>0</v>
      </c>
      <c r="N19" s="34">
        <v>0</v>
      </c>
      <c r="O19" s="34">
        <v>0</v>
      </c>
      <c r="P19" s="34">
        <v>20</v>
      </c>
      <c r="Q19" s="34">
        <v>8</v>
      </c>
      <c r="R19" s="34">
        <v>2</v>
      </c>
      <c r="S19" s="34">
        <v>0</v>
      </c>
      <c r="T19" s="34">
        <v>0</v>
      </c>
      <c r="U19" s="35">
        <f t="shared" si="0"/>
        <v>30</v>
      </c>
      <c r="V19" s="36">
        <f t="shared" si="1"/>
        <v>509094</v>
      </c>
    </row>
    <row r="20" spans="1:22" x14ac:dyDescent="0.2">
      <c r="A20" s="27" t="s">
        <v>60</v>
      </c>
      <c r="B20" s="27" t="s">
        <v>66</v>
      </c>
      <c r="C20" s="28" t="s">
        <v>67</v>
      </c>
      <c r="D20" s="28">
        <v>2024</v>
      </c>
      <c r="E20" s="29" t="s">
        <v>34</v>
      </c>
      <c r="F20" s="30">
        <v>0</v>
      </c>
      <c r="G20" s="31">
        <v>299628</v>
      </c>
      <c r="H20" s="31">
        <v>212904</v>
      </c>
      <c r="I20" s="31">
        <v>0</v>
      </c>
      <c r="J20" s="31">
        <v>0</v>
      </c>
      <c r="K20" s="32">
        <v>27981</v>
      </c>
      <c r="L20" s="33" t="s">
        <v>35</v>
      </c>
      <c r="M20" s="34">
        <v>0</v>
      </c>
      <c r="N20" s="34">
        <v>0</v>
      </c>
      <c r="O20" s="34">
        <v>2</v>
      </c>
      <c r="P20" s="34">
        <v>4</v>
      </c>
      <c r="Q20" s="34">
        <v>8</v>
      </c>
      <c r="R20" s="34">
        <v>2</v>
      </c>
      <c r="S20" s="34">
        <v>0</v>
      </c>
      <c r="T20" s="34">
        <v>0</v>
      </c>
      <c r="U20" s="35">
        <f t="shared" si="0"/>
        <v>16</v>
      </c>
      <c r="V20" s="36">
        <f t="shared" si="1"/>
        <v>540513</v>
      </c>
    </row>
    <row r="21" spans="1:22" x14ac:dyDescent="0.2">
      <c r="A21" s="27" t="s">
        <v>68</v>
      </c>
      <c r="B21" s="27" t="s">
        <v>69</v>
      </c>
      <c r="C21" s="28" t="s">
        <v>70</v>
      </c>
      <c r="D21" s="28">
        <v>2024</v>
      </c>
      <c r="E21" s="29" t="s">
        <v>34</v>
      </c>
      <c r="F21" s="30">
        <v>104784</v>
      </c>
      <c r="G21" s="31">
        <v>0</v>
      </c>
      <c r="H21" s="31">
        <v>67530</v>
      </c>
      <c r="I21" s="31">
        <v>32405</v>
      </c>
      <c r="J21" s="31">
        <v>0</v>
      </c>
      <c r="K21" s="32">
        <v>19321</v>
      </c>
      <c r="L21" s="33" t="s">
        <v>36</v>
      </c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224040</v>
      </c>
    </row>
    <row r="22" spans="1:22" x14ac:dyDescent="0.2">
      <c r="A22" s="27" t="s">
        <v>71</v>
      </c>
      <c r="B22" s="27" t="s">
        <v>72</v>
      </c>
      <c r="C22" s="28" t="s">
        <v>73</v>
      </c>
      <c r="D22" s="28">
        <v>2024</v>
      </c>
      <c r="E22" s="29" t="s">
        <v>74</v>
      </c>
      <c r="F22" s="30">
        <v>26100</v>
      </c>
      <c r="G22" s="31">
        <v>31968</v>
      </c>
      <c r="H22" s="31">
        <v>38100</v>
      </c>
      <c r="I22" s="31">
        <v>4818</v>
      </c>
      <c r="J22" s="31">
        <v>0</v>
      </c>
      <c r="K22" s="32">
        <v>10055</v>
      </c>
      <c r="L22" s="33" t="s">
        <v>42</v>
      </c>
      <c r="M22" s="34">
        <v>0</v>
      </c>
      <c r="N22" s="34">
        <v>0</v>
      </c>
      <c r="O22" s="34">
        <v>0</v>
      </c>
      <c r="P22" s="34">
        <v>3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3</v>
      </c>
      <c r="V22" s="36">
        <f t="shared" si="1"/>
        <v>111041</v>
      </c>
    </row>
    <row r="23" spans="1:22" x14ac:dyDescent="0.2">
      <c r="A23" s="27" t="s">
        <v>63</v>
      </c>
      <c r="B23" s="27" t="s">
        <v>75</v>
      </c>
      <c r="C23" s="37" t="s">
        <v>76</v>
      </c>
      <c r="D23" s="28">
        <v>2024</v>
      </c>
      <c r="E23" s="29" t="s">
        <v>54</v>
      </c>
      <c r="F23" s="30">
        <v>0</v>
      </c>
      <c r="G23" s="31">
        <v>0</v>
      </c>
      <c r="H23" s="31">
        <v>137123</v>
      </c>
      <c r="I23" s="31">
        <v>0</v>
      </c>
      <c r="J23" s="31">
        <v>0</v>
      </c>
      <c r="K23" s="32">
        <v>0</v>
      </c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137123</v>
      </c>
    </row>
    <row r="24" spans="1:22" x14ac:dyDescent="0.2">
      <c r="A24" s="27" t="s">
        <v>49</v>
      </c>
      <c r="B24" s="27" t="s">
        <v>77</v>
      </c>
      <c r="C24" s="37" t="s">
        <v>78</v>
      </c>
      <c r="D24" s="28">
        <v>2024</v>
      </c>
      <c r="E24" s="29" t="s">
        <v>54</v>
      </c>
      <c r="F24" s="30">
        <v>0</v>
      </c>
      <c r="G24" s="31">
        <v>0</v>
      </c>
      <c r="H24" s="31">
        <v>57138</v>
      </c>
      <c r="I24" s="31">
        <v>0</v>
      </c>
      <c r="J24" s="31">
        <v>0</v>
      </c>
      <c r="K24" s="32">
        <v>0</v>
      </c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57138</v>
      </c>
    </row>
    <row r="25" spans="1:22" x14ac:dyDescent="0.2">
      <c r="A25" s="27" t="s">
        <v>49</v>
      </c>
      <c r="B25" s="27" t="s">
        <v>79</v>
      </c>
      <c r="C25" s="37" t="s">
        <v>80</v>
      </c>
      <c r="D25" s="28">
        <v>2024</v>
      </c>
      <c r="E25" s="29" t="s">
        <v>17</v>
      </c>
      <c r="F25" s="30">
        <v>0</v>
      </c>
      <c r="G25" s="31">
        <v>0</v>
      </c>
      <c r="H25" s="31">
        <v>0</v>
      </c>
      <c r="I25" s="31">
        <v>0</v>
      </c>
      <c r="J25" s="31">
        <v>57558</v>
      </c>
      <c r="K25" s="32">
        <v>0</v>
      </c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57558</v>
      </c>
    </row>
    <row r="26" spans="1:22" x14ac:dyDescent="0.2">
      <c r="A26" s="27" t="s">
        <v>81</v>
      </c>
      <c r="B26" s="27" t="s">
        <v>82</v>
      </c>
      <c r="C26" s="37" t="s">
        <v>83</v>
      </c>
      <c r="D26" s="28">
        <v>2024</v>
      </c>
      <c r="E26" s="29" t="s">
        <v>34</v>
      </c>
      <c r="F26" s="30">
        <v>0</v>
      </c>
      <c r="G26" s="31">
        <v>157056</v>
      </c>
      <c r="H26" s="31">
        <v>213328</v>
      </c>
      <c r="I26" s="31">
        <v>0</v>
      </c>
      <c r="J26" s="31">
        <v>0</v>
      </c>
      <c r="K26" s="32">
        <v>37038</v>
      </c>
      <c r="L26" s="33" t="s">
        <v>35</v>
      </c>
      <c r="M26" s="34">
        <v>0</v>
      </c>
      <c r="N26" s="34">
        <v>4</v>
      </c>
      <c r="O26" s="34">
        <v>11</v>
      </c>
      <c r="P26" s="34">
        <v>2</v>
      </c>
      <c r="Q26" s="34">
        <v>1</v>
      </c>
      <c r="R26" s="34">
        <v>0</v>
      </c>
      <c r="S26" s="34">
        <v>0</v>
      </c>
      <c r="T26" s="34">
        <v>0</v>
      </c>
      <c r="U26" s="35">
        <f t="shared" si="0"/>
        <v>18</v>
      </c>
      <c r="V26" s="36">
        <f t="shared" si="1"/>
        <v>407422</v>
      </c>
    </row>
    <row r="27" spans="1:22" x14ac:dyDescent="0.2">
      <c r="A27" s="27" t="s">
        <v>84</v>
      </c>
      <c r="B27" s="27" t="s">
        <v>85</v>
      </c>
      <c r="C27" s="37" t="s">
        <v>86</v>
      </c>
      <c r="D27" s="28">
        <v>2024</v>
      </c>
      <c r="E27" s="29" t="s">
        <v>54</v>
      </c>
      <c r="F27" s="30">
        <v>0</v>
      </c>
      <c r="G27" s="31">
        <v>0</v>
      </c>
      <c r="H27" s="31">
        <v>101808</v>
      </c>
      <c r="I27" s="31">
        <v>0</v>
      </c>
      <c r="J27" s="31">
        <v>0</v>
      </c>
      <c r="K27" s="32">
        <v>3192</v>
      </c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105000</v>
      </c>
    </row>
    <row r="28" spans="1:22" x14ac:dyDescent="0.2">
      <c r="A28" s="27" t="s">
        <v>81</v>
      </c>
      <c r="B28" s="27" t="s">
        <v>87</v>
      </c>
      <c r="C28" s="37" t="s">
        <v>88</v>
      </c>
      <c r="D28" s="28">
        <v>2024</v>
      </c>
      <c r="E28" s="29" t="s">
        <v>74</v>
      </c>
      <c r="F28" s="30">
        <v>33072</v>
      </c>
      <c r="G28" s="31">
        <v>78780</v>
      </c>
      <c r="H28" s="31">
        <v>98100</v>
      </c>
      <c r="I28" s="31">
        <v>8228</v>
      </c>
      <c r="J28" s="31">
        <v>0</v>
      </c>
      <c r="K28" s="32">
        <v>21818</v>
      </c>
      <c r="L28" s="33" t="s">
        <v>35</v>
      </c>
      <c r="M28" s="34">
        <v>0</v>
      </c>
      <c r="N28" s="34">
        <v>5</v>
      </c>
      <c r="O28" s="34">
        <v>5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5">
        <f t="shared" si="0"/>
        <v>10</v>
      </c>
      <c r="V28" s="36">
        <f t="shared" si="1"/>
        <v>239998</v>
      </c>
    </row>
    <row r="29" spans="1:22" x14ac:dyDescent="0.2">
      <c r="A29" s="27" t="s">
        <v>39</v>
      </c>
      <c r="B29" s="27" t="s">
        <v>89</v>
      </c>
      <c r="C29" s="37" t="s">
        <v>90</v>
      </c>
      <c r="D29" s="28">
        <v>2024</v>
      </c>
      <c r="E29" s="29" t="s">
        <v>34</v>
      </c>
      <c r="F29" s="30">
        <v>0</v>
      </c>
      <c r="G29" s="31">
        <v>57876</v>
      </c>
      <c r="H29" s="31">
        <v>13867</v>
      </c>
      <c r="I29" s="31">
        <v>0</v>
      </c>
      <c r="J29" s="31">
        <v>0</v>
      </c>
      <c r="K29" s="32">
        <v>0</v>
      </c>
      <c r="L29" s="33" t="s">
        <v>35</v>
      </c>
      <c r="M29" s="34">
        <v>0</v>
      </c>
      <c r="N29" s="34">
        <v>0</v>
      </c>
      <c r="O29" s="34">
        <v>7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5">
        <f t="shared" si="0"/>
        <v>7</v>
      </c>
      <c r="V29" s="36">
        <f t="shared" si="1"/>
        <v>71743</v>
      </c>
    </row>
    <row r="30" spans="1:22" x14ac:dyDescent="0.2">
      <c r="A30" s="27" t="s">
        <v>81</v>
      </c>
      <c r="B30" s="27" t="s">
        <v>91</v>
      </c>
      <c r="C30" s="28" t="s">
        <v>92</v>
      </c>
      <c r="D30" s="28">
        <v>2024</v>
      </c>
      <c r="E30" s="29" t="s">
        <v>34</v>
      </c>
      <c r="F30" s="30">
        <v>0</v>
      </c>
      <c r="G30" s="31">
        <v>93840</v>
      </c>
      <c r="H30" s="31">
        <v>33822</v>
      </c>
      <c r="I30" s="31">
        <v>0</v>
      </c>
      <c r="J30" s="31">
        <v>0</v>
      </c>
      <c r="K30" s="32">
        <v>12766</v>
      </c>
      <c r="L30" s="33" t="s">
        <v>35</v>
      </c>
      <c r="M30" s="34">
        <v>0</v>
      </c>
      <c r="N30" s="34">
        <v>1</v>
      </c>
      <c r="O30" s="34">
        <v>4</v>
      </c>
      <c r="P30" s="34">
        <v>5</v>
      </c>
      <c r="Q30" s="34">
        <v>0</v>
      </c>
      <c r="R30" s="34">
        <v>0</v>
      </c>
      <c r="S30" s="34">
        <v>0</v>
      </c>
      <c r="T30" s="34">
        <v>0</v>
      </c>
      <c r="U30" s="35">
        <f t="shared" si="0"/>
        <v>10</v>
      </c>
      <c r="V30" s="36">
        <f t="shared" si="1"/>
        <v>140428</v>
      </c>
    </row>
    <row r="31" spans="1:22" x14ac:dyDescent="0.2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2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2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2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2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2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  <row r="37" spans="1:22" x14ac:dyDescent="0.2">
      <c r="A37" s="27"/>
      <c r="B37" s="27"/>
      <c r="C37" s="28"/>
      <c r="D37" s="28"/>
      <c r="E37" s="29"/>
      <c r="F37" s="30"/>
      <c r="G37" s="31"/>
      <c r="H37" s="31"/>
      <c r="I37" s="31"/>
      <c r="J37" s="31"/>
      <c r="K37" s="32"/>
      <c r="L37" s="33"/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0</v>
      </c>
    </row>
    <row r="38" spans="1:22" x14ac:dyDescent="0.2">
      <c r="A38" s="27"/>
      <c r="B38" s="27"/>
      <c r="C38" s="28"/>
      <c r="D38" s="28"/>
      <c r="E38" s="29"/>
      <c r="F38" s="30"/>
      <c r="G38" s="31"/>
      <c r="H38" s="31"/>
      <c r="I38" s="31"/>
      <c r="J38" s="31"/>
      <c r="K38" s="32"/>
      <c r="L38" s="33"/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0</v>
      </c>
    </row>
    <row r="39" spans="1:22" x14ac:dyDescent="0.2">
      <c r="A39" s="27"/>
      <c r="B39" s="27"/>
      <c r="C39" s="28"/>
      <c r="D39" s="28"/>
      <c r="E39" s="29"/>
      <c r="F39" s="30"/>
      <c r="G39" s="31"/>
      <c r="H39" s="31"/>
      <c r="I39" s="31"/>
      <c r="J39" s="31"/>
      <c r="K39" s="32"/>
      <c r="L39" s="33"/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0</v>
      </c>
    </row>
    <row r="40" spans="1:22" x14ac:dyDescent="0.2">
      <c r="A40" s="27"/>
      <c r="B40" s="27"/>
      <c r="C40" s="28"/>
      <c r="D40" s="28"/>
      <c r="E40" s="29"/>
      <c r="F40" s="30"/>
      <c r="G40" s="31"/>
      <c r="H40" s="31"/>
      <c r="I40" s="31"/>
      <c r="J40" s="31"/>
      <c r="K40" s="32"/>
      <c r="L40" s="33"/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0</v>
      </c>
    </row>
  </sheetData>
  <autoFilter ref="A8:V8" xr:uid="{5FA45599-E727-440D-962B-9F8CC9E0528E}"/>
  <conditionalFormatting sqref="D9:D40">
    <cfRule type="expression" dxfId="2" priority="1">
      <formula>OR($D9&gt;2024,AND($D9&lt;2024,$D9&lt;&gt;""))</formula>
    </cfRule>
  </conditionalFormatting>
  <conditionalFormatting sqref="V9:V40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40" xr:uid="{A23527F0-19FA-457C-9719-D4725E001A53}">
      <formula1>"N/A, FMR, Actual Rent"</formula1>
    </dataValidation>
    <dataValidation type="list" allowBlank="1" showInputMessage="1" showErrorMessage="1" sqref="E9:E40" xr:uid="{18F9C296-D467-4748-9EDA-048971FBCFCD}">
      <formula1>"PH, TH, Joint TH &amp; PH-RRH, HMIS, SSO, TRA, PRA, SRA, S+C/SRO"</formula1>
    </dataValidation>
    <dataValidation allowBlank="1" showErrorMessage="1" sqref="A8:V8" xr:uid="{CEFBEE2C-3F02-47C0-A4E2-6FC2A255A4CF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Dmitriy Gershkovich</cp:lastModifiedBy>
  <dcterms:created xsi:type="dcterms:W3CDTF">2023-05-19T14:10:56Z</dcterms:created>
  <dcterms:modified xsi:type="dcterms:W3CDTF">2023-08-25T03:10:00Z</dcterms:modified>
</cp:coreProperties>
</file>