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9128B038-65E0-4C87-B389-A19DBC082242}" xr6:coauthVersionLast="47" xr6:coauthVersionMax="47" xr10:uidLastSave="{00000000-0000-0000-0000-000000000000}"/>
  <bookViews>
    <workbookView xWindow="3308" yWindow="3308" windowWidth="19237" windowHeight="11220" xr2:uid="{02281189-2F97-4DCA-B0B6-F613B477617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<sst xmlns="http://schemas.openxmlformats.org/spreadsheetml/2006/main" count="109" uniqueCount="78">
  <si>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</si>
  <si>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</si>
  <si>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</si>
  <si>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</si>
  <si>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</si>
  <si>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</si>
  <si>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</si>
  <si>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</si>
  <si>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</si>
  <si>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</si>
  <si>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</si>
  <si>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</si>
  <si>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</si>
  <si>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</si>
  <si>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</si>
  <si>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</si>
  <si>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</si>
  <si>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</si>
  <si>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</si>
  <si>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</si>
  <si>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</si>
  <si>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</si>
  <si>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</si>
  <si>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</si>
  <si>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</si>
  <si>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</si>
  <si>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</si>
  <si>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</si>
  <si>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</si>
  <si>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</si>
  <si>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NE-501</t>
  </si>
  <si>
    <t>The Salvation Army</t>
  </si>
  <si>
    <t>HOME Program</t>
  </si>
  <si>
    <t>NE0003L7D012212</t>
  </si>
  <si>
    <t>PH</t>
  </si>
  <si>
    <t/>
  </si>
  <si>
    <t>Omaha</t>
  </si>
  <si>
    <t>Omaha, Council Bluffs CoC</t>
  </si>
  <si>
    <t>Metro Area Continuum of Care for the Homeless</t>
  </si>
  <si>
    <t>Institute for Community Alliances</t>
  </si>
  <si>
    <t>Omaha Metro Area Continuum HMIS FY22</t>
  </si>
  <si>
    <t>NE0011L7D012215</t>
  </si>
  <si>
    <t>Heartland Family Service</t>
  </si>
  <si>
    <t>Heartland Housing Solutions</t>
  </si>
  <si>
    <t>NE0033L7D012211</t>
  </si>
  <si>
    <t>Actual Rent</t>
  </si>
  <si>
    <t>Siena/Francis House</t>
  </si>
  <si>
    <t>The Siena Apartments FY2022</t>
  </si>
  <si>
    <t>NE0034L7D012210</t>
  </si>
  <si>
    <t>New Visions Homeless Services</t>
  </si>
  <si>
    <t>Timothy House</t>
  </si>
  <si>
    <t>NE0038L7D012213</t>
  </si>
  <si>
    <t>Community Alliance Housing Management Services</t>
  </si>
  <si>
    <t>CoC Rental Assistance FY 2022</t>
  </si>
  <si>
    <t>NE0039L7D012213</t>
  </si>
  <si>
    <t>FMR</t>
  </si>
  <si>
    <t>HOME 2 Stay</t>
  </si>
  <si>
    <t>NE0056L7D012211</t>
  </si>
  <si>
    <t>Pottawattamie County Homeless Link</t>
  </si>
  <si>
    <t>NE0075L7D012210</t>
  </si>
  <si>
    <t>Heartland Housing Passages</t>
  </si>
  <si>
    <t>NE0084L7D012207</t>
  </si>
  <si>
    <t>Heartland Homes</t>
  </si>
  <si>
    <t>NE0085L7D012207</t>
  </si>
  <si>
    <t>Together Inc of Metropolitan Omaha</t>
  </si>
  <si>
    <t>Horizons Program (Expansion)</t>
  </si>
  <si>
    <t>NE0102L7D012206</t>
  </si>
  <si>
    <t>David House</t>
  </si>
  <si>
    <t>NE0104L7D012206</t>
  </si>
  <si>
    <t>Metro Area Contiuum of Care for the Homeless</t>
  </si>
  <si>
    <t>MACCH CES Expansion Reallocation 2022</t>
  </si>
  <si>
    <t>NE0116L7D012204</t>
  </si>
  <si>
    <t>SSO</t>
  </si>
  <si>
    <t>Women's Center for Advancement</t>
  </si>
  <si>
    <t>WCA DV Bonus 2022</t>
  </si>
  <si>
    <t>NE0159D7D012201</t>
  </si>
  <si>
    <t>The Cottages FY2022</t>
  </si>
  <si>
    <t>NE0178L7D012200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</si>
</sst>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867E-EA96-4E94-95A3-B7EA727F3468}">
  <sheetPr codeName="Sheet223">
    <pageSetUpPr fitToPage="1"/>
  </sheetPr>
  <dimension ref="A1:DG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5205043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100489</v>
      </c>
      <c r="G9" s="31">
        <v>0</v>
      </c>
      <c r="H9" s="31">
        <v>49931</v>
      </c>
      <c r="I9" s="31">
        <v>1061</v>
      </c>
      <c r="J9" s="31">
        <v>0</v>
      </c>
      <c r="K9" s="32">
        <v>14551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3" si="0">SUM(M9:T9)</f>
        <v>0</v>
      </c>
      <c r="V9" s="36">
        <f t="shared" ref="V9:V33" si="1">SUM(F9:K9)</f>
        <v>166032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167727</v>
      </c>
      <c r="K10" s="32">
        <v>11933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179660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33138</v>
      </c>
      <c r="G11" s="31">
        <v>890988</v>
      </c>
      <c r="H11" s="31">
        <v>428071</v>
      </c>
      <c r="I11" s="31">
        <v>0</v>
      </c>
      <c r="J11" s="31">
        <v>43276</v>
      </c>
      <c r="K11" s="32">
        <v>87483</v>
      </c>
      <c r="L11" s="33" t="s">
        <v>45</v>
      </c>
      <c r="M11" s="34">
        <v>0</v>
      </c>
      <c r="N11" s="34">
        <v>18</v>
      </c>
      <c r="O11" s="34">
        <v>58</v>
      </c>
      <c r="P11" s="34">
        <v>23</v>
      </c>
      <c r="Q11" s="34">
        <v>6</v>
      </c>
      <c r="R11" s="34">
        <v>1</v>
      </c>
      <c r="S11" s="34">
        <v>0</v>
      </c>
      <c r="T11" s="34">
        <v>0</v>
      </c>
      <c r="U11" s="35">
        <f t="shared" si="0"/>
        <v>106</v>
      </c>
      <c r="V11" s="36">
        <f t="shared" si="1"/>
        <v>1482956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0</v>
      </c>
      <c r="H12" s="31">
        <v>6564</v>
      </c>
      <c r="I12" s="31">
        <v>62611</v>
      </c>
      <c r="J12" s="31">
        <v>0</v>
      </c>
      <c r="K12" s="32">
        <v>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69175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0</v>
      </c>
      <c r="H13" s="31">
        <v>42000</v>
      </c>
      <c r="I13" s="31">
        <v>59297</v>
      </c>
      <c r="J13" s="31">
        <v>1126</v>
      </c>
      <c r="K13" s="32">
        <v>7016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109439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209616</v>
      </c>
      <c r="H14" s="31">
        <v>0</v>
      </c>
      <c r="I14" s="31">
        <v>0</v>
      </c>
      <c r="J14" s="31">
        <v>0</v>
      </c>
      <c r="K14" s="32">
        <v>11125</v>
      </c>
      <c r="L14" s="33" t="s">
        <v>55</v>
      </c>
      <c r="M14" s="34">
        <v>0</v>
      </c>
      <c r="N14" s="34">
        <v>0</v>
      </c>
      <c r="O14" s="34">
        <v>22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22</v>
      </c>
      <c r="V14" s="36">
        <f t="shared" si="1"/>
        <v>220741</v>
      </c>
    </row>
    <row r="15" spans="1:22" x14ac:dyDescent="0.45">
      <c r="A15" s="27" t="s">
        <v>31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222768</v>
      </c>
      <c r="G15" s="31">
        <v>0</v>
      </c>
      <c r="H15" s="31">
        <v>85027</v>
      </c>
      <c r="I15" s="31">
        <v>3182</v>
      </c>
      <c r="J15" s="31">
        <v>0</v>
      </c>
      <c r="K15" s="32">
        <v>18000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328977</v>
      </c>
    </row>
    <row r="16" spans="1:22" x14ac:dyDescent="0.45">
      <c r="A16" s="27" t="s">
        <v>42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250308</v>
      </c>
      <c r="H16" s="31">
        <v>110001</v>
      </c>
      <c r="I16" s="31">
        <v>0</v>
      </c>
      <c r="J16" s="31">
        <v>11350</v>
      </c>
      <c r="K16" s="32">
        <v>23317</v>
      </c>
      <c r="L16" s="33" t="s">
        <v>45</v>
      </c>
      <c r="M16" s="34">
        <v>0</v>
      </c>
      <c r="N16" s="34">
        <v>3</v>
      </c>
      <c r="O16" s="34">
        <v>18</v>
      </c>
      <c r="P16" s="34">
        <v>9</v>
      </c>
      <c r="Q16" s="34">
        <v>3</v>
      </c>
      <c r="R16" s="34">
        <v>1</v>
      </c>
      <c r="S16" s="34">
        <v>0</v>
      </c>
      <c r="T16" s="34">
        <v>0</v>
      </c>
      <c r="U16" s="35">
        <f t="shared" si="0"/>
        <v>34</v>
      </c>
      <c r="V16" s="36">
        <f t="shared" si="1"/>
        <v>394976</v>
      </c>
    </row>
    <row r="17" spans="1:22" x14ac:dyDescent="0.45">
      <c r="A17" s="27" t="s">
        <v>42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646284</v>
      </c>
      <c r="H17" s="31">
        <v>188485</v>
      </c>
      <c r="I17" s="31">
        <v>0</v>
      </c>
      <c r="J17" s="31">
        <v>19026</v>
      </c>
      <c r="K17" s="32">
        <v>51592</v>
      </c>
      <c r="L17" s="33" t="s">
        <v>55</v>
      </c>
      <c r="M17" s="34">
        <v>15</v>
      </c>
      <c r="N17" s="34">
        <v>8</v>
      </c>
      <c r="O17" s="34">
        <v>40</v>
      </c>
      <c r="P17" s="34">
        <v>30</v>
      </c>
      <c r="Q17" s="34">
        <v>3</v>
      </c>
      <c r="R17" s="34">
        <v>1</v>
      </c>
      <c r="S17" s="34">
        <v>0</v>
      </c>
      <c r="T17" s="34">
        <v>0</v>
      </c>
      <c r="U17" s="35">
        <f t="shared" si="0"/>
        <v>97</v>
      </c>
      <c r="V17" s="36">
        <f t="shared" si="1"/>
        <v>905387</v>
      </c>
    </row>
    <row r="18" spans="1:22" x14ac:dyDescent="0.45">
      <c r="A18" s="27" t="s">
        <v>42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0</v>
      </c>
      <c r="G18" s="31">
        <v>0</v>
      </c>
      <c r="H18" s="31">
        <v>104700</v>
      </c>
      <c r="I18" s="31">
        <v>160344</v>
      </c>
      <c r="J18" s="31">
        <v>13825</v>
      </c>
      <c r="K18" s="32">
        <v>16869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295738</v>
      </c>
    </row>
    <row r="19" spans="1:22" x14ac:dyDescent="0.45">
      <c r="A19" s="27" t="s">
        <v>64</v>
      </c>
      <c r="B19" s="27" t="s">
        <v>65</v>
      </c>
      <c r="C19" s="28" t="s">
        <v>66</v>
      </c>
      <c r="D19" s="28">
        <v>2024</v>
      </c>
      <c r="E19" s="29" t="s">
        <v>34</v>
      </c>
      <c r="F19" s="30">
        <v>0</v>
      </c>
      <c r="G19" s="31">
        <v>27348</v>
      </c>
      <c r="H19" s="31">
        <v>172249</v>
      </c>
      <c r="I19" s="31">
        <v>0</v>
      </c>
      <c r="J19" s="31">
        <v>0</v>
      </c>
      <c r="K19" s="32">
        <v>0</v>
      </c>
      <c r="L19" s="33" t="s">
        <v>55</v>
      </c>
      <c r="M19" s="34">
        <v>0</v>
      </c>
      <c r="N19" s="34">
        <v>0</v>
      </c>
      <c r="O19" s="34">
        <v>0</v>
      </c>
      <c r="P19" s="34">
        <v>1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2</v>
      </c>
      <c r="V19" s="36">
        <f t="shared" si="1"/>
        <v>199597</v>
      </c>
    </row>
    <row r="20" spans="1:22" x14ac:dyDescent="0.45">
      <c r="A20" s="27" t="s">
        <v>49</v>
      </c>
      <c r="B20" s="27" t="s">
        <v>67</v>
      </c>
      <c r="C20" s="28" t="s">
        <v>68</v>
      </c>
      <c r="D20" s="28">
        <v>2024</v>
      </c>
      <c r="E20" s="29" t="s">
        <v>34</v>
      </c>
      <c r="F20" s="30">
        <v>0</v>
      </c>
      <c r="G20" s="31">
        <v>0</v>
      </c>
      <c r="H20" s="31">
        <v>43680</v>
      </c>
      <c r="I20" s="31">
        <v>33396</v>
      </c>
      <c r="J20" s="31">
        <v>1600</v>
      </c>
      <c r="K20" s="32">
        <v>6346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85022</v>
      </c>
    </row>
    <row r="21" spans="1:22" x14ac:dyDescent="0.45">
      <c r="A21" s="27" t="s">
        <v>69</v>
      </c>
      <c r="B21" s="27" t="s">
        <v>70</v>
      </c>
      <c r="C21" s="28" t="s">
        <v>71</v>
      </c>
      <c r="D21" s="28">
        <v>2024</v>
      </c>
      <c r="E21" s="29" t="s">
        <v>72</v>
      </c>
      <c r="F21" s="30">
        <v>0</v>
      </c>
      <c r="G21" s="31">
        <v>0</v>
      </c>
      <c r="H21" s="31">
        <v>58975</v>
      </c>
      <c r="I21" s="31">
        <v>0</v>
      </c>
      <c r="J21" s="31">
        <v>0</v>
      </c>
      <c r="K21" s="32">
        <v>0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58975</v>
      </c>
    </row>
    <row r="22" spans="1:22" x14ac:dyDescent="0.45">
      <c r="A22" s="27" t="s">
        <v>73</v>
      </c>
      <c r="B22" s="27" t="s">
        <v>74</v>
      </c>
      <c r="C22" s="28" t="s">
        <v>75</v>
      </c>
      <c r="D22" s="28">
        <v>2024</v>
      </c>
      <c r="E22" s="29" t="s">
        <v>34</v>
      </c>
      <c r="F22" s="30">
        <v>0</v>
      </c>
      <c r="G22" s="31">
        <v>279660</v>
      </c>
      <c r="H22" s="31">
        <v>147300</v>
      </c>
      <c r="I22" s="31">
        <v>0</v>
      </c>
      <c r="J22" s="31">
        <v>5000</v>
      </c>
      <c r="K22" s="32">
        <v>0</v>
      </c>
      <c r="L22" s="33" t="s">
        <v>55</v>
      </c>
      <c r="M22" s="34">
        <v>0</v>
      </c>
      <c r="N22" s="34">
        <v>0</v>
      </c>
      <c r="O22" s="34">
        <v>15</v>
      </c>
      <c r="P22" s="34">
        <v>5</v>
      </c>
      <c r="Q22" s="34">
        <v>5</v>
      </c>
      <c r="R22" s="34">
        <v>0</v>
      </c>
      <c r="S22" s="34">
        <v>0</v>
      </c>
      <c r="T22" s="34">
        <v>0</v>
      </c>
      <c r="U22" s="35">
        <f t="shared" si="0"/>
        <v>25</v>
      </c>
      <c r="V22" s="36">
        <f t="shared" si="1"/>
        <v>431960</v>
      </c>
    </row>
    <row r="23" spans="1:22" x14ac:dyDescent="0.45">
      <c r="A23" s="27" t="s">
        <v>46</v>
      </c>
      <c r="B23" s="27" t="s">
        <v>76</v>
      </c>
      <c r="C23" s="28" t="s">
        <v>77</v>
      </c>
      <c r="D23" s="28">
        <v>2024</v>
      </c>
      <c r="E23" s="29" t="s">
        <v>34</v>
      </c>
      <c r="F23" s="30">
        <v>0</v>
      </c>
      <c r="G23" s="31">
        <v>251280</v>
      </c>
      <c r="H23" s="31">
        <v>0</v>
      </c>
      <c r="I23" s="31">
        <v>0</v>
      </c>
      <c r="J23" s="31">
        <v>0</v>
      </c>
      <c r="K23" s="32">
        <v>25128</v>
      </c>
      <c r="L23" s="33" t="s">
        <v>55</v>
      </c>
      <c r="M23" s="34">
        <v>0</v>
      </c>
      <c r="N23" s="34">
        <v>30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30</v>
      </c>
      <c r="V23" s="36">
        <f t="shared" si="1"/>
        <v>276408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</sheetData>
  <autoFilter ref="A8:V8" xr:uid="{3BCA867E-EA96-4E94-95A3-B7EA727F3468}"/>
  <conditionalFormatting sqref="V9:V33">
    <cfRule type="cellIs" dxfId="2" priority="3" operator="lessThan">
      <formula>0</formula>
    </cfRule>
  </conditionalFormatting>
  <conditionalFormatting sqref="V9:V33">
    <cfRule type="expression" dxfId="1" priority="2">
      <formula>#REF!&lt;0</formula>
    </cfRule>
  </conditionalFormatting>
  <conditionalFormatting sqref="D9:D3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3" xr:uid="{DCA5FC57-6ABA-47C0-A8AB-5D45BF790864}">
      <formula1>"N/A, FMR, Actual Rent"</formula1>
    </dataValidation>
    <dataValidation type="list" allowBlank="1" showInputMessage="1" showErrorMessage="1" sqref="E9:E33" xr:uid="{F1E5FA39-2B1D-4FFB-B3E9-076769F9EAAD}">
      <formula1>"PH, TH, Joint TH &amp; PH-RRH, HMIS, SSO, TRA, PRA, SRA, S+C/SRO"</formula1>
    </dataValidation>
    <dataValidation allowBlank="1" showErrorMessage="1" sqref="A8:V8" xr:uid="{7FC6E966-7D9F-4EBA-B552-3AB2E50B88D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2023-05-19T14:10:56Z</dcterms:created>
  <dcterms:modified xsi:type="dcterms:W3CDTF">2023-05-19T14:51:27Z</dcterms:modified>
</cp:coreProperties>
</file>