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7410A6D9-CEE3-4F4F-A830-B5AB2C17E315}" xr6:coauthVersionLast="47" xr6:coauthVersionMax="47" xr10:uidLastSave="{00000000-0000-0000-0000-000000000000}"/>
  <bookViews>
    <workbookView xWindow="4777" yWindow="4777" windowWidth="33841" windowHeight="18218" xr2:uid="{B5FE3364-8C4B-45BF-8541-52186C42BBC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<sst xmlns="http://schemas.openxmlformats.org/spreadsheetml/2006/main" count="54" uniqueCount="48">
  <si>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</si>
  <si>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</si>
  <si>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</si>
  <si>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</si>
  <si>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</si>
  <si>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</si>
  <si>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</si>
  <si>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</si>
  <si>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</si>
  <si>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</si>
  <si>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</si>
  <si>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</si>
  <si>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</si>
  <si>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</si>
  <si>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</si>
  <si>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</si>
  <si>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</si>
  <si>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</si>
  <si>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</si>
  <si>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</si>
  <si>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</si>
  <si>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</si>
  <si>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</si>
  <si>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</si>
  <si>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</si>
  <si>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</si>
  <si>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</si>
  <si>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</si>
  <si>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</si>
  <si>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</si>
  <si>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NC-513</t>
  </si>
  <si>
    <t>Inter-Faith Council for Social Service, Inc.</t>
  </si>
  <si>
    <t>IFC PSH Consolidation Renewal</t>
  </si>
  <si>
    <t>NC0376L4F132206</t>
  </si>
  <si>
    <t>PH</t>
  </si>
  <si>
    <t>FMR</t>
  </si>
  <si>
    <t>Greensboro</t>
  </si>
  <si>
    <t>Chapel Hill/Orange County CoC</t>
  </si>
  <si>
    <t>Orange County, NC</t>
  </si>
  <si>
    <t>The Women's Center, Inc.</t>
  </si>
  <si>
    <t>RRH for DV Survivors and their Families Renewal</t>
  </si>
  <si>
    <t>NC0422L4F132204</t>
  </si>
  <si>
    <t>Coordinated Entry 2022 Renewal</t>
  </si>
  <si>
    <t>NC0443L4F132203</t>
  </si>
  <si>
    <t>SSO</t>
  </si>
  <si>
    <t/>
  </si>
  <si>
    <t>RRH FY 2022 Renewal</t>
  </si>
  <si>
    <t>NC0485L4F132201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</si>
</sst>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0AC5-C0E3-4EF8-B798-86A7050A39B9}">
  <sheetPr codeName="Sheet58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846633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222480</v>
      </c>
      <c r="H9" s="31">
        <v>105878</v>
      </c>
      <c r="I9" s="31">
        <v>0</v>
      </c>
      <c r="J9" s="31">
        <v>0</v>
      </c>
      <c r="K9" s="32">
        <v>7383</v>
      </c>
      <c r="L9" s="33" t="s">
        <v>35</v>
      </c>
      <c r="M9" s="34">
        <v>0</v>
      </c>
      <c r="N9" s="34">
        <v>0</v>
      </c>
      <c r="O9" s="34">
        <v>18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2" si="0">SUM(M9:T9)</f>
        <v>18</v>
      </c>
      <c r="V9" s="36">
        <f t="shared" ref="V9:V22" si="1">SUM(F9:K9)</f>
        <v>335741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88464</v>
      </c>
      <c r="H10" s="31">
        <v>64244</v>
      </c>
      <c r="I10" s="31">
        <v>0</v>
      </c>
      <c r="J10" s="31">
        <v>0</v>
      </c>
      <c r="K10" s="32">
        <v>4500</v>
      </c>
      <c r="L10" s="33" t="s">
        <v>35</v>
      </c>
      <c r="M10" s="34">
        <v>0</v>
      </c>
      <c r="N10" s="34">
        <v>0</v>
      </c>
      <c r="O10" s="34">
        <v>1</v>
      </c>
      <c r="P10" s="34">
        <v>4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6</v>
      </c>
      <c r="V10" s="36">
        <f t="shared" si="1"/>
        <v>157208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0</v>
      </c>
      <c r="G11" s="31">
        <v>0</v>
      </c>
      <c r="H11" s="31">
        <v>174350</v>
      </c>
      <c r="I11" s="31">
        <v>0</v>
      </c>
      <c r="J11" s="31">
        <v>0</v>
      </c>
      <c r="K11" s="32">
        <v>17414</v>
      </c>
      <c r="L11" s="33" t="s">
        <v>45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191764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0</v>
      </c>
      <c r="H12" s="31">
        <v>147200</v>
      </c>
      <c r="I12" s="31">
        <v>0</v>
      </c>
      <c r="J12" s="31">
        <v>0</v>
      </c>
      <c r="K12" s="32">
        <v>14720</v>
      </c>
      <c r="L12" s="33" t="s">
        <v>45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161920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13570AC5-C0E3-4EF8-B798-86A7050A39B9}"/>
  <conditionalFormatting sqref="D9:D22">
    <cfRule type="expression" dxfId="2" priority="1">
      <formula>OR($D9&gt;2024,AND($D9&lt;2024,$D9&lt;&gt;""))</formula>
    </cfRule>
  </conditionalFormatting>
  <conditionalFormatting sqref="V9:V2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2" xr:uid="{6AAE5DBF-EC6D-4140-834D-8FFFDDE437DA}">
      <formula1>"N/A, FMR, Actual Rent"</formula1>
    </dataValidation>
    <dataValidation type="list" allowBlank="1" showInputMessage="1" showErrorMessage="1" sqref="E9:E22" xr:uid="{34C3FDDF-96D9-47ED-82F2-E3E94B378EB6}">
      <formula1>"PH, TH, Joint TH &amp; PH-RRH, HMIS, SSO, TRA, PRA, SRA, S+C/SRO"</formula1>
    </dataValidation>
    <dataValidation allowBlank="1" showErrorMessage="1" sqref="A8:V8" xr:uid="{6E5E0C81-DC8C-4CEC-9332-E674DAF34C5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2023-08-08T18:25:28Z</dcterms:created>
  <dcterms:modified xsi:type="dcterms:W3CDTF">2023-08-10T14:16:33Z</dcterms:modified>
</cp:coreProperties>
</file>