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8B5ED2A8-E371-4C03-B509-D075655B3E31}" xr6:coauthVersionLast="47" xr6:coauthVersionMax="47" xr10:uidLastSave="{00000000-0000-0000-0000-000000000000}"/>
  <bookViews>
    <workbookView xWindow="2573" yWindow="2573" windowWidth="19237" windowHeight="11220" xr2:uid="{AD049A74-8D76-4DE7-BE05-81CAA452161B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4" i="1" l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<sst xmlns="http://schemas.openxmlformats.org/spreadsheetml/2006/main" count="64" uniqueCount="54">
  <si>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</si>
  <si>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</si>
  <si>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</si>
  <si>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</si>
  <si>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</si>
  <si>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</si>
  <si>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</si>
  <si>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</si>
  <si>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</si>
  <si>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</si>
  <si>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</si>
  <si>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</si>
  <si>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</si>
  <si>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</si>
  <si>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</si>
  <si>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</si>
  <si>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</si>
  <si>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</si>
  <si>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</si>
  <si>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</si>
  <si>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</si>
  <si>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</si>
  <si>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</si>
  <si>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</si>
  <si>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</si>
  <si>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</si>
  <si>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</si>
  <si>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</si>
  <si>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</si>
  <si>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</si>
  <si>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NC-506</t>
  </si>
  <si>
    <t>Coastal Horizons Center, Inc.</t>
  </si>
  <si>
    <t>HUD Horizons Housing</t>
  </si>
  <si>
    <t>NC0079L4F062215</t>
  </si>
  <si>
    <t>PH</t>
  </si>
  <si>
    <t>FMR</t>
  </si>
  <si>
    <t/>
  </si>
  <si>
    <t>Greensboro</t>
  </si>
  <si>
    <t>Wilmington/Brunswick, New Hanover, Pender Counties CoC</t>
  </si>
  <si>
    <t>Cape Fear Council of Governments</t>
  </si>
  <si>
    <t>Family Promise of the Lower Cape Fear Inc. f/k/a Wilmington Interfaith Hospitality Network</t>
  </si>
  <si>
    <t>Families Forward Rapid Re-Housing</t>
  </si>
  <si>
    <t>NC0366L4F062206</t>
  </si>
  <si>
    <t>Actual Rent</t>
  </si>
  <si>
    <t>Family Promise TH-RRH</t>
  </si>
  <si>
    <t>NC0418L4F062204</t>
  </si>
  <si>
    <t>Joint TH &amp; PH-RRH</t>
  </si>
  <si>
    <t>Good Shepherd Ministries of Wilmington, Inc.</t>
  </si>
  <si>
    <t>Good Shepherd Permanent Supportive Housing</t>
  </si>
  <si>
    <t>NC0517L4F062200</t>
  </si>
  <si>
    <t>CFCOG 2022 Permanent Supportive Housing Application</t>
  </si>
  <si>
    <t>NC0518L4F062200</t>
  </si>
  <si>
    <t>CFCOG 2022 CE/HMIS Project Funding</t>
  </si>
  <si>
    <t>NC0519L4F062200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</si>
</sst>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D5BF0-5776-4636-B111-EE877A2F88DE}">
  <sheetPr codeName="Sheet215">
    <pageSetUpPr fitToPage="1"/>
  </sheetPr>
  <dimension ref="A1:DG24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37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38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39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511874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48936</v>
      </c>
      <c r="H9" s="31">
        <v>4000</v>
      </c>
      <c r="I9" s="31">
        <v>0</v>
      </c>
      <c r="J9" s="31">
        <v>0</v>
      </c>
      <c r="K9" s="32">
        <v>1856</v>
      </c>
      <c r="L9" s="33" t="s">
        <v>35</v>
      </c>
      <c r="M9" s="34">
        <v>0</v>
      </c>
      <c r="N9" s="34">
        <v>0</v>
      </c>
      <c r="O9" s="34">
        <v>1</v>
      </c>
      <c r="P9" s="34">
        <v>0</v>
      </c>
      <c r="Q9" s="34">
        <v>2</v>
      </c>
      <c r="R9" s="34">
        <v>0</v>
      </c>
      <c r="S9" s="34">
        <v>0</v>
      </c>
      <c r="T9" s="34">
        <v>0</v>
      </c>
      <c r="U9" s="35">
        <f t="shared" ref="U9:U24" si="0">SUM(M9:T9)</f>
        <v>3</v>
      </c>
      <c r="V9" s="36">
        <f t="shared" ref="V9:V24" si="1">SUM(F9:K9)</f>
        <v>54792</v>
      </c>
    </row>
    <row r="10" spans="1:22" x14ac:dyDescent="0.45">
      <c r="A10" s="27" t="s">
        <v>40</v>
      </c>
      <c r="B10" s="27" t="s">
        <v>41</v>
      </c>
      <c r="C10" s="28" t="s">
        <v>42</v>
      </c>
      <c r="D10" s="28">
        <v>2024</v>
      </c>
      <c r="E10" s="29" t="s">
        <v>34</v>
      </c>
      <c r="F10" s="30">
        <v>0</v>
      </c>
      <c r="G10" s="31">
        <v>13188</v>
      </c>
      <c r="H10" s="31">
        <v>5748</v>
      </c>
      <c r="I10" s="31">
        <v>0</v>
      </c>
      <c r="J10" s="31">
        <v>0</v>
      </c>
      <c r="K10" s="32">
        <v>0</v>
      </c>
      <c r="L10" s="33" t="s">
        <v>43</v>
      </c>
      <c r="M10" s="34">
        <v>0</v>
      </c>
      <c r="N10" s="34">
        <v>0</v>
      </c>
      <c r="O10" s="34">
        <v>0</v>
      </c>
      <c r="P10" s="34">
        <v>1</v>
      </c>
      <c r="Q10" s="34">
        <v>0</v>
      </c>
      <c r="R10" s="34">
        <v>0</v>
      </c>
      <c r="S10" s="34">
        <v>0</v>
      </c>
      <c r="T10" s="34">
        <v>0</v>
      </c>
      <c r="U10" s="35">
        <f t="shared" si="0"/>
        <v>1</v>
      </c>
      <c r="V10" s="36">
        <f t="shared" si="1"/>
        <v>18936</v>
      </c>
    </row>
    <row r="11" spans="1:22" x14ac:dyDescent="0.45">
      <c r="A11" s="27" t="s">
        <v>40</v>
      </c>
      <c r="B11" s="27" t="s">
        <v>44</v>
      </c>
      <c r="C11" s="28" t="s">
        <v>45</v>
      </c>
      <c r="D11" s="28">
        <v>2024</v>
      </c>
      <c r="E11" s="29" t="s">
        <v>46</v>
      </c>
      <c r="F11" s="30">
        <v>0</v>
      </c>
      <c r="G11" s="31">
        <v>27936</v>
      </c>
      <c r="H11" s="31">
        <v>31910</v>
      </c>
      <c r="I11" s="31">
        <v>16615</v>
      </c>
      <c r="J11" s="31">
        <v>0</v>
      </c>
      <c r="K11" s="32">
        <v>0</v>
      </c>
      <c r="L11" s="33" t="s">
        <v>35</v>
      </c>
      <c r="M11" s="34">
        <v>0</v>
      </c>
      <c r="N11" s="34">
        <v>0</v>
      </c>
      <c r="O11" s="34">
        <v>0</v>
      </c>
      <c r="P11" s="34">
        <v>2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2</v>
      </c>
      <c r="V11" s="36">
        <f t="shared" si="1"/>
        <v>76461</v>
      </c>
    </row>
    <row r="12" spans="1:22" x14ac:dyDescent="0.45">
      <c r="A12" s="27" t="s">
        <v>47</v>
      </c>
      <c r="B12" s="27" t="s">
        <v>48</v>
      </c>
      <c r="C12" s="28" t="s">
        <v>49</v>
      </c>
      <c r="D12" s="28">
        <v>2024</v>
      </c>
      <c r="E12" s="29" t="s">
        <v>34</v>
      </c>
      <c r="F12" s="30">
        <v>0</v>
      </c>
      <c r="G12" s="31">
        <v>47424</v>
      </c>
      <c r="H12" s="31">
        <v>0</v>
      </c>
      <c r="I12" s="31">
        <v>0</v>
      </c>
      <c r="J12" s="31">
        <v>0</v>
      </c>
      <c r="K12" s="32">
        <v>1393</v>
      </c>
      <c r="L12" s="33" t="s">
        <v>35</v>
      </c>
      <c r="M12" s="34">
        <v>0</v>
      </c>
      <c r="N12" s="34">
        <v>0</v>
      </c>
      <c r="O12" s="34">
        <v>4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4</v>
      </c>
      <c r="V12" s="36">
        <f t="shared" si="1"/>
        <v>48817</v>
      </c>
    </row>
    <row r="13" spans="1:22" x14ac:dyDescent="0.45">
      <c r="A13" s="27" t="s">
        <v>39</v>
      </c>
      <c r="B13" s="27" t="s">
        <v>50</v>
      </c>
      <c r="C13" s="28" t="s">
        <v>51</v>
      </c>
      <c r="D13" s="28">
        <v>2024</v>
      </c>
      <c r="E13" s="29" t="s">
        <v>34</v>
      </c>
      <c r="F13" s="30">
        <v>0</v>
      </c>
      <c r="G13" s="31">
        <v>193920</v>
      </c>
      <c r="H13" s="31">
        <v>25000</v>
      </c>
      <c r="I13" s="31">
        <v>0</v>
      </c>
      <c r="J13" s="31">
        <v>0</v>
      </c>
      <c r="K13" s="32">
        <v>5948</v>
      </c>
      <c r="L13" s="33" t="s">
        <v>35</v>
      </c>
      <c r="M13" s="34">
        <v>0</v>
      </c>
      <c r="N13" s="34">
        <v>0</v>
      </c>
      <c r="O13" s="34">
        <v>14</v>
      </c>
      <c r="P13" s="34">
        <v>2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16</v>
      </c>
      <c r="V13" s="36">
        <f t="shared" si="1"/>
        <v>224868</v>
      </c>
    </row>
    <row r="14" spans="1:22" x14ac:dyDescent="0.45">
      <c r="A14" s="27" t="s">
        <v>39</v>
      </c>
      <c r="B14" s="27" t="s">
        <v>52</v>
      </c>
      <c r="C14" s="28" t="s">
        <v>53</v>
      </c>
      <c r="D14" s="28">
        <v>2024</v>
      </c>
      <c r="E14" s="29" t="s">
        <v>17</v>
      </c>
      <c r="F14" s="30">
        <v>0</v>
      </c>
      <c r="G14" s="31">
        <v>0</v>
      </c>
      <c r="H14" s="31">
        <v>0</v>
      </c>
      <c r="I14" s="31">
        <v>0</v>
      </c>
      <c r="J14" s="31">
        <v>88000</v>
      </c>
      <c r="K14" s="32">
        <v>0</v>
      </c>
      <c r="L14" s="33" t="s">
        <v>36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88000</v>
      </c>
    </row>
    <row r="15" spans="1:22" x14ac:dyDescent="0.45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</sheetData>
  <autoFilter ref="A8:V8" xr:uid="{D5DD5BF0-5776-4636-B111-EE877A2F88DE}"/>
  <conditionalFormatting sqref="V9:V24">
    <cfRule type="cellIs" dxfId="2" priority="3" operator="lessThan">
      <formula>0</formula>
    </cfRule>
  </conditionalFormatting>
  <conditionalFormatting sqref="V9:V24">
    <cfRule type="expression" dxfId="1" priority="2">
      <formula>#REF!&lt;0</formula>
    </cfRule>
  </conditionalFormatting>
  <conditionalFormatting sqref="D9:D24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4" xr:uid="{0B8ACA28-250A-4717-9D09-9578EF1EE0E9}">
      <formula1>"N/A, FMR, Actual Rent"</formula1>
    </dataValidation>
    <dataValidation type="list" allowBlank="1" showInputMessage="1" showErrorMessage="1" sqref="E9:E24" xr:uid="{8FB1BC15-E44B-492F-B68D-157946B07E40}">
      <formula1>"PH, TH, Joint TH &amp; PH-RRH, HMIS, SSO, TRA, PRA, SRA, S+C/SRO"</formula1>
    </dataValidation>
    <dataValidation allowBlank="1" showErrorMessage="1" sqref="A8:V8" xr:uid="{2ED69819-C5BA-4A89-95C7-CED093178DCC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2023-05-19T14:11:01Z</dcterms:created>
  <dcterms:modified xsi:type="dcterms:W3CDTF">2023-05-19T14:51:39Z</dcterms:modified>
</cp:coreProperties>
</file>