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Library\CloudStorage\OneDrive-USDepartmentofHousingandUrbanDevelopment\OneDR\2023 Reports\2023 GIW\GIW Dev Files\2023 GIW Data Universe - Ready to split.xlsx 2023-05-19 10-09-25\Subfolder\"/>
    </mc:Choice>
  </mc:AlternateContent>
  <xr:revisionPtr revIDLastSave="0" documentId="13_ncr:1_{B7D5AF12-31A4-4800-94F8-A79056DD5774}" xr6:coauthVersionLast="47" xr6:coauthVersionMax="47" xr10:uidLastSave="{00000000-0000-0000-0000-000000000000}"/>
  <bookViews>
    <workbookView xWindow="2205" yWindow="2205" windowWidth="19238" windowHeight="11220" xr2:uid="{7FA7AADF-DF85-4218-A16A-519B8E537D8F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6" i="1" l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</calcChain>
</file>

<file path=xl/sharedStrings.xml><?xml version="1.0" encoding="utf-8"?>
<sst xmlns="http://schemas.openxmlformats.org/spreadsheetml/2006/main" count="74" uniqueCount="56">
  <si>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</si>
  <si>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</si>
  <si>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</si>
  <si>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</si>
  <si>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</si>
  <si>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</si>
  <si>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</si>
  <si>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</si>
  <si>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</si>
  <si>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</si>
  <si>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</si>
  <si>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</si>
  <si>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</si>
  <si>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</si>
  <si>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</si>
  <si>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</si>
  <si>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</si>
  <si>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</si>
  <si>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</si>
  <si>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</si>
  <si>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</si>
  <si>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</si>
  <si>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</si>
  <si>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</si>
  <si>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</si>
  <si>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</si>
  <si>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</si>
  <si>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</si>
  <si>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</si>
  <si>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</si>
  <si>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NC-501</t>
  </si>
  <si>
    <t>Homeward Bound of Western North Carolina, Inc.</t>
  </si>
  <si>
    <t>Shelter Plus Care Asheville/Buncombe</t>
  </si>
  <si>
    <t>NC0025L4F012215</t>
  </si>
  <si>
    <t>PH</t>
  </si>
  <si>
    <t>Actual Rent</t>
  </si>
  <si>
    <t/>
  </si>
  <si>
    <t>Greensboro</t>
  </si>
  <si>
    <t>Asheville/Buncombe County CoC</t>
  </si>
  <si>
    <t>City of Asheville</t>
  </si>
  <si>
    <t>Permanent Supportive Housing 2</t>
  </si>
  <si>
    <t>NC0145L4F012212</t>
  </si>
  <si>
    <t>Bridge to Recovery</t>
  </si>
  <si>
    <t>NC0170L4F012212</t>
  </si>
  <si>
    <t>Permanent Supportive Housing 3</t>
  </si>
  <si>
    <t>NC0192L4F012210</t>
  </si>
  <si>
    <t>NC-501 HMIS FY2022</t>
  </si>
  <si>
    <t>NC0279L4F012210</t>
  </si>
  <si>
    <t>Permanent Supportive Housing 1</t>
  </si>
  <si>
    <t>NC0291L4F012209</t>
  </si>
  <si>
    <t>Permanent Supportive Housing 5</t>
  </si>
  <si>
    <t>NC0316L4F012208</t>
  </si>
  <si>
    <t>Helpmate Incorporated</t>
  </si>
  <si>
    <t>Housing Support for Domestic Violence Survivors</t>
  </si>
  <si>
    <t>NC0406L4F012203</t>
  </si>
  <si>
    <t>FMR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</si>
</sst>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D0079-F382-4EEB-831E-73BE5225DB59}">
  <sheetPr codeName="Sheet210">
    <pageSetUpPr fitToPage="1"/>
  </sheetPr>
  <dimension ref="A1:DG26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37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38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39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1856720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0</v>
      </c>
      <c r="G9" s="31">
        <v>425364</v>
      </c>
      <c r="H9" s="31">
        <v>0</v>
      </c>
      <c r="I9" s="31">
        <v>0</v>
      </c>
      <c r="J9" s="31">
        <v>0</v>
      </c>
      <c r="K9" s="32">
        <v>22108</v>
      </c>
      <c r="L9" s="33" t="s">
        <v>35</v>
      </c>
      <c r="M9" s="34">
        <v>0</v>
      </c>
      <c r="N9" s="34">
        <v>0</v>
      </c>
      <c r="O9" s="34">
        <v>20</v>
      </c>
      <c r="P9" s="34">
        <v>13</v>
      </c>
      <c r="Q9" s="34">
        <v>1</v>
      </c>
      <c r="R9" s="34">
        <v>0</v>
      </c>
      <c r="S9" s="34">
        <v>0</v>
      </c>
      <c r="T9" s="34">
        <v>0</v>
      </c>
      <c r="U9" s="35">
        <f t="shared" ref="U9:U26" si="0">SUM(M9:T9)</f>
        <v>34</v>
      </c>
      <c r="V9" s="36">
        <f t="shared" ref="V9:V26" si="1">SUM(F9:K9)</f>
        <v>447472</v>
      </c>
    </row>
    <row r="10" spans="1:22" x14ac:dyDescent="0.45">
      <c r="A10" s="27" t="s">
        <v>31</v>
      </c>
      <c r="B10" s="27" t="s">
        <v>40</v>
      </c>
      <c r="C10" s="28" t="s">
        <v>41</v>
      </c>
      <c r="D10" s="28">
        <v>2024</v>
      </c>
      <c r="E10" s="29" t="s">
        <v>34</v>
      </c>
      <c r="F10" s="30">
        <v>78164</v>
      </c>
      <c r="G10" s="31">
        <v>0</v>
      </c>
      <c r="H10" s="31">
        <v>4563</v>
      </c>
      <c r="I10" s="31">
        <v>0</v>
      </c>
      <c r="J10" s="31">
        <v>0</v>
      </c>
      <c r="K10" s="32">
        <v>5165</v>
      </c>
      <c r="L10" s="33" t="s">
        <v>36</v>
      </c>
      <c r="M10" s="34"/>
      <c r="N10" s="34"/>
      <c r="O10" s="34"/>
      <c r="P10" s="34"/>
      <c r="Q10" s="34"/>
      <c r="R10" s="34"/>
      <c r="S10" s="34"/>
      <c r="T10" s="34"/>
      <c r="U10" s="35">
        <f t="shared" si="0"/>
        <v>0</v>
      </c>
      <c r="V10" s="36">
        <f t="shared" si="1"/>
        <v>87892</v>
      </c>
    </row>
    <row r="11" spans="1:22" x14ac:dyDescent="0.45">
      <c r="A11" s="27" t="s">
        <v>31</v>
      </c>
      <c r="B11" s="27" t="s">
        <v>42</v>
      </c>
      <c r="C11" s="28" t="s">
        <v>43</v>
      </c>
      <c r="D11" s="28">
        <v>2024</v>
      </c>
      <c r="E11" s="29" t="s">
        <v>34</v>
      </c>
      <c r="F11" s="30">
        <v>0</v>
      </c>
      <c r="G11" s="31">
        <v>413376</v>
      </c>
      <c r="H11" s="31">
        <v>0</v>
      </c>
      <c r="I11" s="31">
        <v>0</v>
      </c>
      <c r="J11" s="31">
        <v>0</v>
      </c>
      <c r="K11" s="32">
        <v>20097</v>
      </c>
      <c r="L11" s="33" t="s">
        <v>35</v>
      </c>
      <c r="M11" s="34">
        <v>0</v>
      </c>
      <c r="N11" s="34">
        <v>4</v>
      </c>
      <c r="O11" s="34">
        <v>26</v>
      </c>
      <c r="P11" s="34">
        <v>3</v>
      </c>
      <c r="Q11" s="34">
        <v>1</v>
      </c>
      <c r="R11" s="34">
        <v>0</v>
      </c>
      <c r="S11" s="34">
        <v>0</v>
      </c>
      <c r="T11" s="34">
        <v>0</v>
      </c>
      <c r="U11" s="35">
        <f t="shared" si="0"/>
        <v>34</v>
      </c>
      <c r="V11" s="36">
        <f t="shared" si="1"/>
        <v>433473</v>
      </c>
    </row>
    <row r="12" spans="1:22" x14ac:dyDescent="0.45">
      <c r="A12" s="27" t="s">
        <v>31</v>
      </c>
      <c r="B12" s="27" t="s">
        <v>44</v>
      </c>
      <c r="C12" s="28" t="s">
        <v>45</v>
      </c>
      <c r="D12" s="28">
        <v>2024</v>
      </c>
      <c r="E12" s="29" t="s">
        <v>34</v>
      </c>
      <c r="F12" s="30">
        <v>102447</v>
      </c>
      <c r="G12" s="31">
        <v>0</v>
      </c>
      <c r="H12" s="31">
        <v>0</v>
      </c>
      <c r="I12" s="31">
        <v>0</v>
      </c>
      <c r="J12" s="31">
        <v>0</v>
      </c>
      <c r="K12" s="32">
        <v>8227</v>
      </c>
      <c r="L12" s="33" t="s">
        <v>36</v>
      </c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110674</v>
      </c>
    </row>
    <row r="13" spans="1:22" x14ac:dyDescent="0.45">
      <c r="A13" s="27" t="s">
        <v>39</v>
      </c>
      <c r="B13" s="27" t="s">
        <v>46</v>
      </c>
      <c r="C13" s="28" t="s">
        <v>47</v>
      </c>
      <c r="D13" s="28">
        <v>2024</v>
      </c>
      <c r="E13" s="29" t="s">
        <v>17</v>
      </c>
      <c r="F13" s="30">
        <v>0</v>
      </c>
      <c r="G13" s="31">
        <v>0</v>
      </c>
      <c r="H13" s="31">
        <v>0</v>
      </c>
      <c r="I13" s="31">
        <v>0</v>
      </c>
      <c r="J13" s="31">
        <v>60000</v>
      </c>
      <c r="K13" s="32">
        <v>3744</v>
      </c>
      <c r="L13" s="33" t="s">
        <v>36</v>
      </c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63744</v>
      </c>
    </row>
    <row r="14" spans="1:22" x14ac:dyDescent="0.45">
      <c r="A14" s="27" t="s">
        <v>31</v>
      </c>
      <c r="B14" s="27" t="s">
        <v>48</v>
      </c>
      <c r="C14" s="28" t="s">
        <v>49</v>
      </c>
      <c r="D14" s="28">
        <v>2024</v>
      </c>
      <c r="E14" s="29" t="s">
        <v>34</v>
      </c>
      <c r="F14" s="30">
        <v>218563</v>
      </c>
      <c r="G14" s="31">
        <v>0</v>
      </c>
      <c r="H14" s="31">
        <v>59942</v>
      </c>
      <c r="I14" s="31">
        <v>0</v>
      </c>
      <c r="J14" s="31">
        <v>0</v>
      </c>
      <c r="K14" s="32">
        <v>18953</v>
      </c>
      <c r="L14" s="33" t="s">
        <v>36</v>
      </c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297458</v>
      </c>
    </row>
    <row r="15" spans="1:22" x14ac:dyDescent="0.45">
      <c r="A15" s="27" t="s">
        <v>31</v>
      </c>
      <c r="B15" s="27" t="s">
        <v>50</v>
      </c>
      <c r="C15" s="28" t="s">
        <v>51</v>
      </c>
      <c r="D15" s="28">
        <v>2024</v>
      </c>
      <c r="E15" s="29" t="s">
        <v>34</v>
      </c>
      <c r="F15" s="30">
        <v>0</v>
      </c>
      <c r="G15" s="31">
        <v>166320</v>
      </c>
      <c r="H15" s="31">
        <v>40400</v>
      </c>
      <c r="I15" s="31">
        <v>0</v>
      </c>
      <c r="J15" s="31">
        <v>0</v>
      </c>
      <c r="K15" s="32">
        <v>10661</v>
      </c>
      <c r="L15" s="33" t="s">
        <v>35</v>
      </c>
      <c r="M15" s="34">
        <v>0</v>
      </c>
      <c r="N15" s="34">
        <v>0</v>
      </c>
      <c r="O15" s="34">
        <v>14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5">
        <f t="shared" si="0"/>
        <v>14</v>
      </c>
      <c r="V15" s="36">
        <f t="shared" si="1"/>
        <v>217381</v>
      </c>
    </row>
    <row r="16" spans="1:22" x14ac:dyDescent="0.45">
      <c r="A16" s="27" t="s">
        <v>52</v>
      </c>
      <c r="B16" s="27" t="s">
        <v>53</v>
      </c>
      <c r="C16" s="28" t="s">
        <v>54</v>
      </c>
      <c r="D16" s="28">
        <v>2024</v>
      </c>
      <c r="E16" s="29" t="s">
        <v>34</v>
      </c>
      <c r="F16" s="30">
        <v>0</v>
      </c>
      <c r="G16" s="31">
        <v>154764</v>
      </c>
      <c r="H16" s="31">
        <v>34710</v>
      </c>
      <c r="I16" s="31">
        <v>0</v>
      </c>
      <c r="J16" s="31">
        <v>0</v>
      </c>
      <c r="K16" s="32">
        <v>9152</v>
      </c>
      <c r="L16" s="33" t="s">
        <v>55</v>
      </c>
      <c r="M16" s="34">
        <v>0</v>
      </c>
      <c r="N16" s="34">
        <v>0</v>
      </c>
      <c r="O16" s="34">
        <v>3</v>
      </c>
      <c r="P16" s="34">
        <v>4</v>
      </c>
      <c r="Q16" s="34">
        <v>2</v>
      </c>
      <c r="R16" s="34">
        <v>0</v>
      </c>
      <c r="S16" s="34">
        <v>0</v>
      </c>
      <c r="T16" s="34">
        <v>0</v>
      </c>
      <c r="U16" s="35">
        <f t="shared" si="0"/>
        <v>9</v>
      </c>
      <c r="V16" s="36">
        <f t="shared" si="1"/>
        <v>198626</v>
      </c>
    </row>
    <row r="17" spans="1:22" x14ac:dyDescent="0.45">
      <c r="A17" s="27"/>
      <c r="B17" s="27"/>
      <c r="C17" s="28"/>
      <c r="D17" s="28"/>
      <c r="E17" s="29"/>
      <c r="F17" s="30"/>
      <c r="G17" s="31"/>
      <c r="H17" s="31"/>
      <c r="I17" s="31"/>
      <c r="J17" s="31"/>
      <c r="K17" s="32"/>
      <c r="L17" s="33"/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0</v>
      </c>
    </row>
    <row r="18" spans="1:22" x14ac:dyDescent="0.45">
      <c r="A18" s="27"/>
      <c r="B18" s="27"/>
      <c r="C18" s="28"/>
      <c r="D18" s="28"/>
      <c r="E18" s="29"/>
      <c r="F18" s="30"/>
      <c r="G18" s="31"/>
      <c r="H18" s="31"/>
      <c r="I18" s="31"/>
      <c r="J18" s="31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0</v>
      </c>
    </row>
    <row r="19" spans="1:22" x14ac:dyDescent="0.45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45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45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45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45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45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  <row r="25" spans="1:22" x14ac:dyDescent="0.45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  <row r="26" spans="1:22" x14ac:dyDescent="0.45">
      <c r="A26" s="27"/>
      <c r="B26" s="27"/>
      <c r="C26" s="28"/>
      <c r="D26" s="28"/>
      <c r="E26" s="29"/>
      <c r="F26" s="30"/>
      <c r="G26" s="31"/>
      <c r="H26" s="31"/>
      <c r="I26" s="31"/>
      <c r="J26" s="31"/>
      <c r="K26" s="32"/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0</v>
      </c>
    </row>
  </sheetData>
  <autoFilter ref="A8:V8" xr:uid="{9E3D0079-F382-4EEB-831E-73BE5225DB59}"/>
  <conditionalFormatting sqref="V9:V26">
    <cfRule type="cellIs" dxfId="2" priority="3" operator="lessThan">
      <formula>0</formula>
    </cfRule>
  </conditionalFormatting>
  <conditionalFormatting sqref="V9:V26">
    <cfRule type="expression" dxfId="1" priority="2">
      <formula>#REF!&lt;0</formula>
    </cfRule>
  </conditionalFormatting>
  <conditionalFormatting sqref="D9:D26">
    <cfRule type="expression" dxfId="0" priority="1">
      <formula>OR($D9&gt;2024,AND($D9&lt;2024,$D9&lt;&gt;""))</formula>
    </cfRule>
  </conditionalFormatting>
  <dataValidations count="3">
    <dataValidation type="list" allowBlank="1" showInputMessage="1" showErrorMessage="1" sqref="L9:L26" xr:uid="{40FED3F8-02CD-4E81-9BD0-E93F2352A737}">
      <formula1>"N/A, FMR, Actual Rent"</formula1>
    </dataValidation>
    <dataValidation type="list" allowBlank="1" showInputMessage="1" showErrorMessage="1" sqref="E9:E26" xr:uid="{62964F1A-1EA7-4CC5-B1BA-7BEF78FF1813}">
      <formula1>"PH, TH, Joint TH &amp; PH-RRH, HMIS, SSO, TRA, PRA, SRA, S+C/SRO"</formula1>
    </dataValidation>
    <dataValidation allowBlank="1" showErrorMessage="1" sqref="A8:V8" xr:uid="{95EFE2FF-38BB-4B41-868B-304EDB9B9D03}"/>
  </dataValidations>
  <pageMargins left="0.5" right="0.5" top="0.25" bottom="0.4" header="0.3" footer="0.15"/>
  <pageSetup fitToWidth="2" fitToHeight="10" orientation="landscape" r:id="rId1"/>
  <headerFooter>
    <oddFooter>&amp;L&amp;L &amp;B&amp;F&amp;R&amp;R &amp;B5/26/2022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2023-05-19T14:11:03Z</dcterms:created>
  <dcterms:modified xsi:type="dcterms:W3CDTF">2023-05-19T14:53:08Z</dcterms:modified>
</cp:coreProperties>
</file>