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75A0539-9225-485A-B711-81B657A83242}" xr6:coauthVersionLast="47" xr6:coauthVersionMax="47" xr10:uidLastSave="{00000000-0000-0000-0000-000000000000}"/>
  <bookViews>
    <workbookView xWindow="3308" yWindow="3308" windowWidth="33840" windowHeight="18217" xr2:uid="{EAB41F98-20D3-4057-81CF-684A6789D5C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<sst xmlns="http://schemas.openxmlformats.org/spreadsheetml/2006/main" count="184" uniqueCount="115">
  <si>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</si>
  <si>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</si>
  <si>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</si>
  <si>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</si>
  <si>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</si>
  <si>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</si>
  <si>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</si>
  <si>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</si>
  <si>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</si>
  <si>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</si>
  <si>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</si>
  <si>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</si>
  <si>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</si>
  <si>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</si>
  <si>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</si>
  <si>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</si>
  <si>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</si>
  <si>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</si>
  <si>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</si>
  <si>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</si>
  <si>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</si>
  <si>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</si>
  <si>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</si>
  <si>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</si>
  <si>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</si>
  <si>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</si>
  <si>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</si>
  <si>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</si>
  <si>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</si>
  <si>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</si>
  <si>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MO-606</t>
  </si>
  <si>
    <t>Catholic Charities of Kansas City-St. Joseph, Inc.</t>
  </si>
  <si>
    <t>NEMPH FY2022</t>
  </si>
  <si>
    <t>MO0076L7P062213</t>
  </si>
  <si>
    <t>PH</t>
  </si>
  <si>
    <t/>
  </si>
  <si>
    <t>Kansas City</t>
  </si>
  <si>
    <t>Missouri Balance of State CoC</t>
  </si>
  <si>
    <t>Community Partnership of Southeast Missouri</t>
  </si>
  <si>
    <t>NWPH FY2022</t>
  </si>
  <si>
    <t>MO0077L7P062213</t>
  </si>
  <si>
    <t>Missouri Department of Mental Health</t>
  </si>
  <si>
    <t>At Home 23-24</t>
  </si>
  <si>
    <t>MO0079L7E062215</t>
  </si>
  <si>
    <t>FMR</t>
  </si>
  <si>
    <t>2022 - SCB Shelter Plus Care</t>
  </si>
  <si>
    <t>MO0080L7E062215</t>
  </si>
  <si>
    <t>Delta Area Economic Opportunity Corporation</t>
  </si>
  <si>
    <t>Bootheel House of Progress PH</t>
  </si>
  <si>
    <t>MO0081L7E062215</t>
  </si>
  <si>
    <t>2022 - SCT Shelter Plus Care</t>
  </si>
  <si>
    <t>MO0083L7P062215</t>
  </si>
  <si>
    <t>2022 - SCH Shelter Plus Care</t>
  </si>
  <si>
    <t>MO0087L7E062215</t>
  </si>
  <si>
    <t>Institute for Community Alliances</t>
  </si>
  <si>
    <t>MO BoS HMIS Project 2022</t>
  </si>
  <si>
    <t>MO0090L7P062215</t>
  </si>
  <si>
    <t>FCC Behavioral Health</t>
  </si>
  <si>
    <t>PERMANENT HOUSING FOR SEMO'S HOMELESS AND DISABLED</t>
  </si>
  <si>
    <t>MO0097L7E062215</t>
  </si>
  <si>
    <t>2022 - SCP Shelter Plus Care</t>
  </si>
  <si>
    <t>MO0098L7E062215</t>
  </si>
  <si>
    <t>Columbia Housing Authority</t>
  </si>
  <si>
    <t>Continuum of Care - Columbia Housing Authority</t>
  </si>
  <si>
    <t>MO0101L7E062215</t>
  </si>
  <si>
    <t>The Salvation Army--Midland Division</t>
  </si>
  <si>
    <t>The Salvation Army Jefferson City Permanent Housing Program</t>
  </si>
  <si>
    <t>MO0103L7E062215</t>
  </si>
  <si>
    <t>2022 - SCW Shelter Plus Care</t>
  </si>
  <si>
    <t>MO0104L7E062215</t>
  </si>
  <si>
    <t>CAPE GIRARDEAU WOMEN AND CHILDREN SHP</t>
  </si>
  <si>
    <t>MO0119L7E062214</t>
  </si>
  <si>
    <t>SEMO SAFEHAVEN</t>
  </si>
  <si>
    <t>MO0121L7E062214</t>
  </si>
  <si>
    <t>SH</t>
  </si>
  <si>
    <t>2022 - SZH Shelter Plus Care</t>
  </si>
  <si>
    <t>MO0129L7E062208</t>
  </si>
  <si>
    <t>2022 - SZI Shelter Plus Care</t>
  </si>
  <si>
    <t>MO0133L7P062208</t>
  </si>
  <si>
    <t>SEMO Christian Restoration Center</t>
  </si>
  <si>
    <t>Foundations For Living FY2022</t>
  </si>
  <si>
    <t>MO0138L7E062213</t>
  </si>
  <si>
    <t>2022 - SZR Shelter Plus Care</t>
  </si>
  <si>
    <t>MO0165L7E062206</t>
  </si>
  <si>
    <t>Restoring Families</t>
  </si>
  <si>
    <t>MO0168L7E062211</t>
  </si>
  <si>
    <t>High Hope Employment Services, Inc.</t>
  </si>
  <si>
    <t>High Hope Supportive Housing-PSH</t>
  </si>
  <si>
    <t>MO0214L7P062207</t>
  </si>
  <si>
    <t>Hillcrest Ministries of MidAmerica</t>
  </si>
  <si>
    <t>BOS Youth and Famillies RRH</t>
  </si>
  <si>
    <t>MO0243L7P062206</t>
  </si>
  <si>
    <t>Catholic Charities of Southern Missouri, Inc.</t>
  </si>
  <si>
    <t>MO-606 CCSOMO RRH Program</t>
  </si>
  <si>
    <t>MO0245L7P062206</t>
  </si>
  <si>
    <t xml:space="preserve">Welcome Home, Inc. </t>
  </si>
  <si>
    <t>Welcome Home, Inc RRH</t>
  </si>
  <si>
    <t>MO0261L7E062205</t>
  </si>
  <si>
    <t>Housing Opportunities Made Easy-HOME</t>
  </si>
  <si>
    <t>MO0284L7E062204</t>
  </si>
  <si>
    <t>Synergy Services, Inc.</t>
  </si>
  <si>
    <t>DVCHP DV Bonus Dollars Renewal App FY2022</t>
  </si>
  <si>
    <t>MO0336D7P062201</t>
  </si>
  <si>
    <t>The Kansas City Metropolitan Lutheran Ministry</t>
  </si>
  <si>
    <t>MLM BoS CoC RRH</t>
  </si>
  <si>
    <t>MO0337L7P062201</t>
  </si>
  <si>
    <t>Safe House for Women, Inc.</t>
  </si>
  <si>
    <t>Rapid Re-Housing for Victims of Domestic Violence</t>
  </si>
  <si>
    <t>MO0338D7E062201</t>
  </si>
  <si>
    <t>CoC Coordinated Entry Support - SSO-CE-DV</t>
  </si>
  <si>
    <t>MO0340D7P062201</t>
  </si>
  <si>
    <t>SSO</t>
  </si>
  <si>
    <t>Preferred Family Healthcare, Inc.</t>
  </si>
  <si>
    <t>PFH Rapid Rehousing</t>
  </si>
  <si>
    <t>MO0364T7E062200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</si>
</sst>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FC6C-7425-4698-8633-0F2E174CBB78}">
  <sheetPr codeName="Sheet73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6007644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160018</v>
      </c>
      <c r="G9" s="31">
        <v>0</v>
      </c>
      <c r="H9" s="31">
        <v>48630</v>
      </c>
      <c r="I9" s="31">
        <v>2364</v>
      </c>
      <c r="J9" s="31">
        <v>0</v>
      </c>
      <c r="K9" s="32">
        <v>15405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8" si="0">SUM(M9:T9)</f>
        <v>0</v>
      </c>
      <c r="V9" s="36">
        <f t="shared" ref="V9:V48" si="1">SUM(F9:K9)</f>
        <v>226417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196317</v>
      </c>
      <c r="G10" s="31">
        <v>0</v>
      </c>
      <c r="H10" s="31">
        <v>102904</v>
      </c>
      <c r="I10" s="31">
        <v>5245</v>
      </c>
      <c r="J10" s="31">
        <v>0</v>
      </c>
      <c r="K10" s="32">
        <v>21846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326312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77328</v>
      </c>
      <c r="H11" s="31">
        <v>27600</v>
      </c>
      <c r="I11" s="31">
        <v>0</v>
      </c>
      <c r="J11" s="31">
        <v>0</v>
      </c>
      <c r="K11" s="32">
        <v>5723</v>
      </c>
      <c r="L11" s="33" t="s">
        <v>44</v>
      </c>
      <c r="M11" s="34">
        <v>4</v>
      </c>
      <c r="N11" s="34">
        <v>0</v>
      </c>
      <c r="O11" s="34">
        <v>5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110651</v>
      </c>
    </row>
    <row r="12" spans="1:22" x14ac:dyDescent="0.45">
      <c r="A12" s="27" t="s">
        <v>41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314988</v>
      </c>
      <c r="H12" s="31">
        <v>0</v>
      </c>
      <c r="I12" s="31">
        <v>0</v>
      </c>
      <c r="J12" s="31">
        <v>0</v>
      </c>
      <c r="K12" s="32">
        <v>18182</v>
      </c>
      <c r="L12" s="33" t="s">
        <v>44</v>
      </c>
      <c r="M12" s="34">
        <v>0</v>
      </c>
      <c r="N12" s="34">
        <v>0</v>
      </c>
      <c r="O12" s="34">
        <v>17</v>
      </c>
      <c r="P12" s="34">
        <v>15</v>
      </c>
      <c r="Q12" s="34">
        <v>5</v>
      </c>
      <c r="R12" s="34">
        <v>1</v>
      </c>
      <c r="S12" s="34">
        <v>0</v>
      </c>
      <c r="T12" s="34">
        <v>0</v>
      </c>
      <c r="U12" s="35">
        <f t="shared" si="0"/>
        <v>38</v>
      </c>
      <c r="V12" s="36">
        <f t="shared" si="1"/>
        <v>333170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65063</v>
      </c>
      <c r="G13" s="31">
        <v>0</v>
      </c>
      <c r="H13" s="31">
        <v>35036</v>
      </c>
      <c r="I13" s="31">
        <v>3642</v>
      </c>
      <c r="J13" s="31">
        <v>0</v>
      </c>
      <c r="K13" s="32">
        <v>7467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111208</v>
      </c>
    </row>
    <row r="14" spans="1:22" x14ac:dyDescent="0.45">
      <c r="A14" s="27" t="s">
        <v>41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153336</v>
      </c>
      <c r="H14" s="31">
        <v>40000</v>
      </c>
      <c r="I14" s="31">
        <v>0</v>
      </c>
      <c r="J14" s="31">
        <v>0</v>
      </c>
      <c r="K14" s="32">
        <v>8482</v>
      </c>
      <c r="L14" s="33" t="s">
        <v>44</v>
      </c>
      <c r="M14" s="34">
        <v>0</v>
      </c>
      <c r="N14" s="34">
        <v>0</v>
      </c>
      <c r="O14" s="34">
        <v>8</v>
      </c>
      <c r="P14" s="34">
        <v>6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17</v>
      </c>
      <c r="V14" s="36">
        <f t="shared" si="1"/>
        <v>201818</v>
      </c>
    </row>
    <row r="15" spans="1:22" x14ac:dyDescent="0.45">
      <c r="A15" s="27" t="s">
        <v>41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298860</v>
      </c>
      <c r="H15" s="31">
        <v>0</v>
      </c>
      <c r="I15" s="31">
        <v>0</v>
      </c>
      <c r="J15" s="31">
        <v>0</v>
      </c>
      <c r="K15" s="32">
        <v>16148</v>
      </c>
      <c r="L15" s="33" t="s">
        <v>44</v>
      </c>
      <c r="M15" s="34">
        <v>0</v>
      </c>
      <c r="N15" s="34">
        <v>0</v>
      </c>
      <c r="O15" s="34">
        <v>17</v>
      </c>
      <c r="P15" s="34">
        <v>11</v>
      </c>
      <c r="Q15" s="34">
        <v>6</v>
      </c>
      <c r="R15" s="34">
        <v>2</v>
      </c>
      <c r="S15" s="34">
        <v>0</v>
      </c>
      <c r="T15" s="34">
        <v>0</v>
      </c>
      <c r="U15" s="35">
        <f t="shared" si="0"/>
        <v>36</v>
      </c>
      <c r="V15" s="36">
        <f t="shared" si="1"/>
        <v>315008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225519</v>
      </c>
      <c r="K16" s="32">
        <v>14428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239947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140495</v>
      </c>
      <c r="G17" s="31">
        <v>0</v>
      </c>
      <c r="H17" s="31">
        <v>0</v>
      </c>
      <c r="I17" s="31">
        <v>0</v>
      </c>
      <c r="J17" s="31">
        <v>0</v>
      </c>
      <c r="K17" s="32">
        <v>8001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148496</v>
      </c>
    </row>
    <row r="18" spans="1:22" x14ac:dyDescent="0.45">
      <c r="A18" s="27" t="s">
        <v>41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143808</v>
      </c>
      <c r="H18" s="31">
        <v>0</v>
      </c>
      <c r="I18" s="31">
        <v>0</v>
      </c>
      <c r="J18" s="31">
        <v>0</v>
      </c>
      <c r="K18" s="32">
        <v>10280</v>
      </c>
      <c r="L18" s="33" t="s">
        <v>44</v>
      </c>
      <c r="M18" s="34">
        <v>0</v>
      </c>
      <c r="N18" s="34">
        <v>0</v>
      </c>
      <c r="O18" s="34">
        <v>12</v>
      </c>
      <c r="P18" s="34">
        <v>4</v>
      </c>
      <c r="Q18" s="34">
        <v>3</v>
      </c>
      <c r="R18" s="34">
        <v>0</v>
      </c>
      <c r="S18" s="34">
        <v>0</v>
      </c>
      <c r="T18" s="34">
        <v>0</v>
      </c>
      <c r="U18" s="35">
        <f t="shared" si="0"/>
        <v>19</v>
      </c>
      <c r="V18" s="36">
        <f t="shared" si="1"/>
        <v>154088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441912</v>
      </c>
      <c r="H19" s="31">
        <v>0</v>
      </c>
      <c r="I19" s="31">
        <v>0</v>
      </c>
      <c r="J19" s="31">
        <v>0</v>
      </c>
      <c r="K19" s="32">
        <v>22681</v>
      </c>
      <c r="L19" s="33" t="s">
        <v>44</v>
      </c>
      <c r="M19" s="34">
        <v>0</v>
      </c>
      <c r="N19" s="34">
        <v>0</v>
      </c>
      <c r="O19" s="34">
        <v>11</v>
      </c>
      <c r="P19" s="34">
        <v>26</v>
      </c>
      <c r="Q19" s="34">
        <v>4</v>
      </c>
      <c r="R19" s="34">
        <v>1</v>
      </c>
      <c r="S19" s="34">
        <v>0</v>
      </c>
      <c r="T19" s="34">
        <v>0</v>
      </c>
      <c r="U19" s="35">
        <f t="shared" si="0"/>
        <v>42</v>
      </c>
      <c r="V19" s="36">
        <f t="shared" si="1"/>
        <v>464593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92071</v>
      </c>
      <c r="G20" s="31">
        <v>0</v>
      </c>
      <c r="H20" s="31">
        <v>13000</v>
      </c>
      <c r="I20" s="31">
        <v>0</v>
      </c>
      <c r="J20" s="31">
        <v>0</v>
      </c>
      <c r="K20" s="32">
        <v>3000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108071</v>
      </c>
    </row>
    <row r="21" spans="1:22" x14ac:dyDescent="0.45">
      <c r="A21" s="27" t="s">
        <v>41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132156</v>
      </c>
      <c r="H21" s="31">
        <v>0</v>
      </c>
      <c r="I21" s="31">
        <v>0</v>
      </c>
      <c r="J21" s="31">
        <v>0</v>
      </c>
      <c r="K21" s="32">
        <v>7488</v>
      </c>
      <c r="L21" s="33" t="s">
        <v>44</v>
      </c>
      <c r="M21" s="34">
        <v>0</v>
      </c>
      <c r="N21" s="34">
        <v>0</v>
      </c>
      <c r="O21" s="34">
        <v>9</v>
      </c>
      <c r="P21" s="34">
        <v>4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17</v>
      </c>
      <c r="V21" s="36">
        <f t="shared" si="1"/>
        <v>139644</v>
      </c>
    </row>
    <row r="22" spans="1:22" x14ac:dyDescent="0.45">
      <c r="A22" s="27" t="s">
        <v>57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99484</v>
      </c>
      <c r="G22" s="31">
        <v>0</v>
      </c>
      <c r="H22" s="31">
        <v>54763</v>
      </c>
      <c r="I22" s="31">
        <v>0</v>
      </c>
      <c r="J22" s="31">
        <v>0</v>
      </c>
      <c r="K22" s="32">
        <v>6446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160693</v>
      </c>
    </row>
    <row r="23" spans="1:22" x14ac:dyDescent="0.45">
      <c r="A23" s="27" t="s">
        <v>57</v>
      </c>
      <c r="B23" s="27" t="s">
        <v>72</v>
      </c>
      <c r="C23" s="28" t="s">
        <v>73</v>
      </c>
      <c r="D23" s="28">
        <v>2024</v>
      </c>
      <c r="E23" s="29" t="s">
        <v>74</v>
      </c>
      <c r="F23" s="30">
        <v>0</v>
      </c>
      <c r="G23" s="31">
        <v>0</v>
      </c>
      <c r="H23" s="31">
        <v>31680</v>
      </c>
      <c r="I23" s="31">
        <v>97635</v>
      </c>
      <c r="J23" s="31">
        <v>0</v>
      </c>
      <c r="K23" s="32">
        <v>6465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135780</v>
      </c>
    </row>
    <row r="24" spans="1:22" x14ac:dyDescent="0.45">
      <c r="A24" s="27" t="s">
        <v>41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173700</v>
      </c>
      <c r="H24" s="31">
        <v>0</v>
      </c>
      <c r="I24" s="31">
        <v>0</v>
      </c>
      <c r="J24" s="31">
        <v>0</v>
      </c>
      <c r="K24" s="32">
        <v>10345</v>
      </c>
      <c r="L24" s="33" t="s">
        <v>44</v>
      </c>
      <c r="M24" s="34">
        <v>0</v>
      </c>
      <c r="N24" s="34">
        <v>2</v>
      </c>
      <c r="O24" s="34">
        <v>5</v>
      </c>
      <c r="P24" s="34">
        <v>6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184045</v>
      </c>
    </row>
    <row r="25" spans="1:22" x14ac:dyDescent="0.45">
      <c r="A25" s="27" t="s">
        <v>41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351984</v>
      </c>
      <c r="H25" s="31">
        <v>31176</v>
      </c>
      <c r="I25" s="31">
        <v>0</v>
      </c>
      <c r="J25" s="31">
        <v>0</v>
      </c>
      <c r="K25" s="32">
        <v>21634</v>
      </c>
      <c r="L25" s="33" t="s">
        <v>44</v>
      </c>
      <c r="M25" s="34">
        <v>0</v>
      </c>
      <c r="N25" s="34">
        <v>0</v>
      </c>
      <c r="O25" s="34">
        <v>20</v>
      </c>
      <c r="P25" s="34">
        <v>14</v>
      </c>
      <c r="Q25" s="34">
        <v>5</v>
      </c>
      <c r="R25" s="34">
        <v>0</v>
      </c>
      <c r="S25" s="34">
        <v>0</v>
      </c>
      <c r="T25" s="34">
        <v>0</v>
      </c>
      <c r="U25" s="35">
        <f t="shared" si="0"/>
        <v>39</v>
      </c>
      <c r="V25" s="36">
        <f t="shared" si="1"/>
        <v>404794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59590</v>
      </c>
      <c r="G26" s="31">
        <v>0</v>
      </c>
      <c r="H26" s="31">
        <v>20187</v>
      </c>
      <c r="I26" s="31">
        <v>1549</v>
      </c>
      <c r="J26" s="31">
        <v>0</v>
      </c>
      <c r="K26" s="32">
        <v>4521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85847</v>
      </c>
    </row>
    <row r="27" spans="1:22" x14ac:dyDescent="0.45">
      <c r="A27" s="27" t="s">
        <v>41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74676</v>
      </c>
      <c r="H27" s="31">
        <v>0</v>
      </c>
      <c r="I27" s="31">
        <v>0</v>
      </c>
      <c r="J27" s="31">
        <v>0</v>
      </c>
      <c r="K27" s="32">
        <v>4753</v>
      </c>
      <c r="L27" s="33" t="s">
        <v>44</v>
      </c>
      <c r="M27" s="34">
        <v>0</v>
      </c>
      <c r="N27" s="34">
        <v>0</v>
      </c>
      <c r="O27" s="34">
        <v>8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11</v>
      </c>
      <c r="V27" s="36">
        <f t="shared" si="1"/>
        <v>79429</v>
      </c>
    </row>
    <row r="28" spans="1:22" x14ac:dyDescent="0.45">
      <c r="A28" s="27" t="s">
        <v>79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94239</v>
      </c>
      <c r="G28" s="31">
        <v>0</v>
      </c>
      <c r="H28" s="31">
        <v>26500</v>
      </c>
      <c r="I28" s="31">
        <v>1935</v>
      </c>
      <c r="J28" s="31">
        <v>0</v>
      </c>
      <c r="K28" s="32">
        <v>7226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129900</v>
      </c>
    </row>
    <row r="29" spans="1:22" x14ac:dyDescent="0.45">
      <c r="A29" s="27" t="s">
        <v>86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0</v>
      </c>
      <c r="H29" s="31">
        <v>30000</v>
      </c>
      <c r="I29" s="31">
        <v>47416</v>
      </c>
      <c r="J29" s="31">
        <v>0</v>
      </c>
      <c r="K29" s="32">
        <v>3525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80941</v>
      </c>
    </row>
    <row r="30" spans="1:22" x14ac:dyDescent="0.45">
      <c r="A30" s="27" t="s">
        <v>89</v>
      </c>
      <c r="B30" s="27" t="s">
        <v>90</v>
      </c>
      <c r="C30" s="28" t="s">
        <v>91</v>
      </c>
      <c r="D30" s="28">
        <v>2024</v>
      </c>
      <c r="E30" s="29" t="s">
        <v>34</v>
      </c>
      <c r="F30" s="30">
        <v>0</v>
      </c>
      <c r="G30" s="31">
        <v>224880</v>
      </c>
      <c r="H30" s="31">
        <v>75934</v>
      </c>
      <c r="I30" s="31">
        <v>0</v>
      </c>
      <c r="J30" s="31">
        <v>1350</v>
      </c>
      <c r="K30" s="32">
        <v>23164</v>
      </c>
      <c r="L30" s="33" t="s">
        <v>44</v>
      </c>
      <c r="M30" s="34">
        <v>0</v>
      </c>
      <c r="N30" s="34">
        <v>0</v>
      </c>
      <c r="O30" s="34">
        <v>12</v>
      </c>
      <c r="P30" s="34">
        <v>8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20</v>
      </c>
      <c r="V30" s="36">
        <f t="shared" si="1"/>
        <v>325328</v>
      </c>
    </row>
    <row r="31" spans="1:22" x14ac:dyDescent="0.45">
      <c r="A31" s="27" t="s">
        <v>92</v>
      </c>
      <c r="B31" s="27" t="s">
        <v>93</v>
      </c>
      <c r="C31" s="28" t="s">
        <v>94</v>
      </c>
      <c r="D31" s="28">
        <v>2024</v>
      </c>
      <c r="E31" s="29" t="s">
        <v>34</v>
      </c>
      <c r="F31" s="30">
        <v>0</v>
      </c>
      <c r="G31" s="31">
        <v>139908</v>
      </c>
      <c r="H31" s="31">
        <v>31774</v>
      </c>
      <c r="I31" s="31">
        <v>0</v>
      </c>
      <c r="J31" s="31">
        <v>0</v>
      </c>
      <c r="K31" s="32">
        <v>16015</v>
      </c>
      <c r="L31" s="33" t="s">
        <v>44</v>
      </c>
      <c r="M31" s="34">
        <v>0</v>
      </c>
      <c r="N31" s="34">
        <v>0</v>
      </c>
      <c r="O31" s="34">
        <v>0</v>
      </c>
      <c r="P31" s="34">
        <v>5</v>
      </c>
      <c r="Q31" s="34">
        <v>5</v>
      </c>
      <c r="R31" s="34">
        <v>3</v>
      </c>
      <c r="S31" s="34">
        <v>0</v>
      </c>
      <c r="T31" s="34">
        <v>0</v>
      </c>
      <c r="U31" s="35">
        <f t="shared" si="0"/>
        <v>13</v>
      </c>
      <c r="V31" s="36">
        <f t="shared" si="1"/>
        <v>187697</v>
      </c>
    </row>
    <row r="32" spans="1:22" x14ac:dyDescent="0.45">
      <c r="A32" s="27" t="s">
        <v>95</v>
      </c>
      <c r="B32" s="27" t="s">
        <v>96</v>
      </c>
      <c r="C32" s="28" t="s">
        <v>97</v>
      </c>
      <c r="D32" s="28">
        <v>2024</v>
      </c>
      <c r="E32" s="29" t="s">
        <v>34</v>
      </c>
      <c r="F32" s="30">
        <v>0</v>
      </c>
      <c r="G32" s="31">
        <v>33240</v>
      </c>
      <c r="H32" s="31">
        <v>59200</v>
      </c>
      <c r="I32" s="31">
        <v>0</v>
      </c>
      <c r="J32" s="31">
        <v>0</v>
      </c>
      <c r="K32" s="32">
        <v>8718</v>
      </c>
      <c r="L32" s="33" t="s">
        <v>44</v>
      </c>
      <c r="M32" s="34">
        <v>0</v>
      </c>
      <c r="N32" s="34">
        <v>2</v>
      </c>
      <c r="O32" s="34">
        <v>1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</v>
      </c>
      <c r="V32" s="36">
        <f t="shared" si="1"/>
        <v>101158</v>
      </c>
    </row>
    <row r="33" spans="1:22" x14ac:dyDescent="0.45">
      <c r="A33" s="27" t="s">
        <v>47</v>
      </c>
      <c r="B33" s="27" t="s">
        <v>98</v>
      </c>
      <c r="C33" s="28" t="s">
        <v>99</v>
      </c>
      <c r="D33" s="28">
        <v>2024</v>
      </c>
      <c r="E33" s="29" t="s">
        <v>34</v>
      </c>
      <c r="F33" s="30">
        <v>0</v>
      </c>
      <c r="G33" s="31">
        <v>65520</v>
      </c>
      <c r="H33" s="31">
        <v>33750</v>
      </c>
      <c r="I33" s="31">
        <v>0</v>
      </c>
      <c r="J33" s="31">
        <v>0</v>
      </c>
      <c r="K33" s="32">
        <v>8921</v>
      </c>
      <c r="L33" s="33" t="s">
        <v>44</v>
      </c>
      <c r="M33" s="34">
        <v>0</v>
      </c>
      <c r="N33" s="34">
        <v>0</v>
      </c>
      <c r="O33" s="34">
        <v>3</v>
      </c>
      <c r="P33" s="34">
        <v>5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8</v>
      </c>
      <c r="V33" s="36">
        <f t="shared" si="1"/>
        <v>108191</v>
      </c>
    </row>
    <row r="34" spans="1:22" x14ac:dyDescent="0.45">
      <c r="A34" s="27" t="s">
        <v>100</v>
      </c>
      <c r="B34" s="27" t="s">
        <v>101</v>
      </c>
      <c r="C34" s="28" t="s">
        <v>102</v>
      </c>
      <c r="D34" s="28">
        <v>2024</v>
      </c>
      <c r="E34" s="29" t="s">
        <v>34</v>
      </c>
      <c r="F34" s="30">
        <v>0</v>
      </c>
      <c r="G34" s="31">
        <v>81900</v>
      </c>
      <c r="H34" s="31">
        <v>169411</v>
      </c>
      <c r="I34" s="31">
        <v>0</v>
      </c>
      <c r="J34" s="31">
        <v>0</v>
      </c>
      <c r="K34" s="32">
        <v>20800</v>
      </c>
      <c r="L34" s="33" t="s">
        <v>44</v>
      </c>
      <c r="M34" s="34">
        <v>0</v>
      </c>
      <c r="N34" s="34">
        <v>0</v>
      </c>
      <c r="O34" s="34">
        <v>0</v>
      </c>
      <c r="P34" s="34">
        <v>0</v>
      </c>
      <c r="Q34" s="34">
        <v>5</v>
      </c>
      <c r="R34" s="34">
        <v>0</v>
      </c>
      <c r="S34" s="34">
        <v>0</v>
      </c>
      <c r="T34" s="34">
        <v>0</v>
      </c>
      <c r="U34" s="35">
        <f t="shared" si="0"/>
        <v>5</v>
      </c>
      <c r="V34" s="36">
        <f t="shared" si="1"/>
        <v>272111</v>
      </c>
    </row>
    <row r="35" spans="1:22" x14ac:dyDescent="0.45">
      <c r="A35" s="27" t="s">
        <v>103</v>
      </c>
      <c r="B35" s="27" t="s">
        <v>104</v>
      </c>
      <c r="C35" s="28" t="s">
        <v>105</v>
      </c>
      <c r="D35" s="28">
        <v>2024</v>
      </c>
      <c r="E35" s="29" t="s">
        <v>34</v>
      </c>
      <c r="F35" s="30">
        <v>0</v>
      </c>
      <c r="G35" s="31">
        <v>114300</v>
      </c>
      <c r="H35" s="31">
        <v>85550</v>
      </c>
      <c r="I35" s="31">
        <v>0</v>
      </c>
      <c r="J35" s="31">
        <v>7500</v>
      </c>
      <c r="K35" s="32">
        <v>20573</v>
      </c>
      <c r="L35" s="33" t="s">
        <v>44</v>
      </c>
      <c r="M35" s="34">
        <v>0</v>
      </c>
      <c r="N35" s="34">
        <v>0</v>
      </c>
      <c r="O35" s="34">
        <v>5</v>
      </c>
      <c r="P35" s="34">
        <v>5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227923</v>
      </c>
    </row>
    <row r="36" spans="1:22" x14ac:dyDescent="0.45">
      <c r="A36" s="27" t="s">
        <v>106</v>
      </c>
      <c r="B36" s="27" t="s">
        <v>107</v>
      </c>
      <c r="C36" s="28" t="s">
        <v>108</v>
      </c>
      <c r="D36" s="28">
        <v>2024</v>
      </c>
      <c r="E36" s="29" t="s">
        <v>34</v>
      </c>
      <c r="F36" s="30">
        <v>0</v>
      </c>
      <c r="G36" s="31">
        <v>171480</v>
      </c>
      <c r="H36" s="31">
        <v>54900</v>
      </c>
      <c r="I36" s="31">
        <v>0</v>
      </c>
      <c r="J36" s="31">
        <v>0</v>
      </c>
      <c r="K36" s="32">
        <v>19986</v>
      </c>
      <c r="L36" s="33" t="s">
        <v>44</v>
      </c>
      <c r="M36" s="34">
        <v>0</v>
      </c>
      <c r="N36" s="34">
        <v>0</v>
      </c>
      <c r="O36" s="34">
        <v>10</v>
      </c>
      <c r="P36" s="34">
        <v>10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20</v>
      </c>
      <c r="V36" s="36">
        <f t="shared" si="1"/>
        <v>246366</v>
      </c>
    </row>
    <row r="37" spans="1:22" x14ac:dyDescent="0.45">
      <c r="A37" s="27" t="s">
        <v>38</v>
      </c>
      <c r="B37" s="27" t="s">
        <v>109</v>
      </c>
      <c r="C37" s="28" t="s">
        <v>110</v>
      </c>
      <c r="D37" s="28">
        <v>2024</v>
      </c>
      <c r="E37" s="29" t="s">
        <v>111</v>
      </c>
      <c r="F37" s="30">
        <v>0</v>
      </c>
      <c r="G37" s="31">
        <v>0</v>
      </c>
      <c r="H37" s="31">
        <v>272727</v>
      </c>
      <c r="I37" s="31">
        <v>0</v>
      </c>
      <c r="J37" s="31">
        <v>0</v>
      </c>
      <c r="K37" s="32">
        <v>27273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300000</v>
      </c>
    </row>
    <row r="38" spans="1:22" x14ac:dyDescent="0.45">
      <c r="A38" s="27" t="s">
        <v>112</v>
      </c>
      <c r="B38" s="27" t="s">
        <v>113</v>
      </c>
      <c r="C38" s="28" t="s">
        <v>114</v>
      </c>
      <c r="D38" s="28">
        <v>2024</v>
      </c>
      <c r="E38" s="29" t="s">
        <v>34</v>
      </c>
      <c r="F38" s="30">
        <v>0</v>
      </c>
      <c r="G38" s="31">
        <v>86820</v>
      </c>
      <c r="H38" s="31">
        <v>2500</v>
      </c>
      <c r="I38" s="31">
        <v>0</v>
      </c>
      <c r="J38" s="31">
        <v>0</v>
      </c>
      <c r="K38" s="32">
        <v>8698</v>
      </c>
      <c r="L38" s="33" t="s">
        <v>44</v>
      </c>
      <c r="M38" s="34">
        <v>0</v>
      </c>
      <c r="N38" s="34">
        <v>0</v>
      </c>
      <c r="O38" s="34">
        <v>5</v>
      </c>
      <c r="P38" s="34">
        <v>2</v>
      </c>
      <c r="Q38" s="34">
        <v>2</v>
      </c>
      <c r="R38" s="34">
        <v>1</v>
      </c>
      <c r="S38" s="34">
        <v>0</v>
      </c>
      <c r="T38" s="34">
        <v>0</v>
      </c>
      <c r="U38" s="35">
        <f t="shared" si="0"/>
        <v>10</v>
      </c>
      <c r="V38" s="36">
        <f t="shared" si="1"/>
        <v>98018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</sheetData>
  <autoFilter ref="A8:V8" xr:uid="{D026FC6C-7425-4698-8633-0F2E174CBB78}"/>
  <conditionalFormatting sqref="D9:D48">
    <cfRule type="expression" dxfId="2" priority="1">
      <formula>OR($D9&gt;2024,AND($D9&lt;2024,$D9&lt;&gt;""))</formula>
    </cfRule>
  </conditionalFormatting>
  <conditionalFormatting sqref="V9:V4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8" xr:uid="{539033C3-D876-430C-AB54-762786CF0639}">
      <formula1>"N/A, FMR, Actual Rent"</formula1>
    </dataValidation>
    <dataValidation type="list" allowBlank="1" showInputMessage="1" showErrorMessage="1" sqref="E9:E48" xr:uid="{9A321EBC-CFA5-455E-8713-26DF7132FDC9}">
      <formula1>"PH, TH, Joint TH &amp; PH-RRH, HMIS, SSO, TRA, PRA, SRA, S+C/SRO"</formula1>
    </dataValidation>
    <dataValidation allowBlank="1" showErrorMessage="1" sqref="A8:V8" xr:uid="{5357BB9B-F377-49DE-87EE-DC7BAD14BD0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2023-08-08T18:25:12Z</dcterms:created>
  <dcterms:modified xsi:type="dcterms:W3CDTF">2023-08-10T14:16:38Z</dcterms:modified>
</cp:coreProperties>
</file>