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24D67827-673E-4266-B480-C8EB11CB5C8B}" xr6:coauthVersionLast="47" xr6:coauthVersionMax="47" xr10:uidLastSave="{00000000-0000-0000-0000-000000000000}"/>
  <bookViews>
    <workbookView xWindow="1837" yWindow="1837" windowWidth="19238" windowHeight="11220" xr2:uid="{197D285F-AF1F-4234-AA37-7644653E6F50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<sst xmlns="http://schemas.openxmlformats.org/spreadsheetml/2006/main" count="74" uniqueCount="59">
  <si>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</si>
  <si>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</si>
  <si>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</si>
  <si>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</si>
  <si>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</si>
  <si>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</si>
  <si>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</si>
  <si>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</si>
  <si>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</si>
  <si>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</si>
  <si>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</si>
  <si>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</si>
  <si>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</si>
  <si>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</si>
  <si>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</si>
  <si>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</si>
  <si>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</si>
  <si>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</si>
  <si>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</si>
  <si>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</si>
  <si>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</si>
  <si>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</si>
  <si>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</si>
  <si>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</si>
  <si>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</si>
  <si>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</si>
  <si>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</si>
  <si>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</si>
  <si>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</si>
  <si>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</si>
  <si>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MO-600</t>
  </si>
  <si>
    <t>The Kitchen, Inc.</t>
  </si>
  <si>
    <t>TKI CoC PSH</t>
  </si>
  <si>
    <t>MO0024L7P002215</t>
  </si>
  <si>
    <t>PH</t>
  </si>
  <si>
    <t>FMR</t>
  </si>
  <si>
    <t/>
  </si>
  <si>
    <t>Kansas City</t>
  </si>
  <si>
    <t>Springfield/Greene, Christian, Webster Counties CoC</t>
  </si>
  <si>
    <t>City of Springfield MO</t>
  </si>
  <si>
    <t>Missouri Department of Mental Health</t>
  </si>
  <si>
    <t>2022 - SCG Shelter Plus Care Springfield</t>
  </si>
  <si>
    <t>MO0026L7P002215</t>
  </si>
  <si>
    <t>TKI Chronic PSH</t>
  </si>
  <si>
    <t>MO0182L7P002209</t>
  </si>
  <si>
    <t>TKI RRH Families</t>
  </si>
  <si>
    <t>MO0187L7P002209</t>
  </si>
  <si>
    <t>TKI RRH Youth</t>
  </si>
  <si>
    <t>MO0208L7P002207</t>
  </si>
  <si>
    <t>Catholic Charities of Southern Missouri, Inc.</t>
  </si>
  <si>
    <t>Catholic Charities Rapid Rehousing CoC MO-600</t>
  </si>
  <si>
    <t>MO0209L7P002207</t>
  </si>
  <si>
    <t>Family Violence Center, Inc., d/b/a Harmony House</t>
  </si>
  <si>
    <t>DV Bonus Project Renewal FY2022</t>
  </si>
  <si>
    <t>MO0273L7P002204</t>
  </si>
  <si>
    <t>Joint TH &amp; PH-RRH</t>
  </si>
  <si>
    <t>Institute for Community Alliances</t>
  </si>
  <si>
    <t>MO Springfield HMIS Project 2022</t>
  </si>
  <si>
    <t>MO0294L7P002203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</si>
</sst>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749D5-151E-4303-BDBC-9F35B67A80C6}">
  <sheetPr codeName="Sheet200">
    <pageSetUpPr fitToPage="1"/>
  </sheetPr>
  <dimension ref="A1:DG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1171492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134352</v>
      </c>
      <c r="H9" s="31">
        <v>5644</v>
      </c>
      <c r="I9" s="31">
        <v>0</v>
      </c>
      <c r="J9" s="31">
        <v>0</v>
      </c>
      <c r="K9" s="32">
        <v>6286</v>
      </c>
      <c r="L9" s="33" t="s">
        <v>35</v>
      </c>
      <c r="M9" s="34">
        <v>0</v>
      </c>
      <c r="N9" s="34">
        <v>0</v>
      </c>
      <c r="O9" s="34">
        <v>7</v>
      </c>
      <c r="P9" s="34">
        <v>2</v>
      </c>
      <c r="Q9" s="34">
        <v>1</v>
      </c>
      <c r="R9" s="34">
        <v>0</v>
      </c>
      <c r="S9" s="34">
        <v>0</v>
      </c>
      <c r="T9" s="34">
        <v>0</v>
      </c>
      <c r="U9" s="35">
        <f t="shared" ref="U9:U26" si="0">SUM(M9:T9)</f>
        <v>10</v>
      </c>
      <c r="V9" s="36">
        <f t="shared" ref="V9:V26" si="1">SUM(F9:K9)</f>
        <v>146282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34</v>
      </c>
      <c r="F10" s="30">
        <v>0</v>
      </c>
      <c r="G10" s="31">
        <v>144216</v>
      </c>
      <c r="H10" s="31">
        <v>52791</v>
      </c>
      <c r="I10" s="31">
        <v>0</v>
      </c>
      <c r="J10" s="31">
        <v>0</v>
      </c>
      <c r="K10" s="32">
        <v>8705</v>
      </c>
      <c r="L10" s="33" t="s">
        <v>35</v>
      </c>
      <c r="M10" s="34">
        <v>0</v>
      </c>
      <c r="N10" s="34">
        <v>0</v>
      </c>
      <c r="O10" s="34">
        <v>8</v>
      </c>
      <c r="P10" s="34">
        <v>5</v>
      </c>
      <c r="Q10" s="34">
        <v>3</v>
      </c>
      <c r="R10" s="34">
        <v>0</v>
      </c>
      <c r="S10" s="34">
        <v>0</v>
      </c>
      <c r="T10" s="34">
        <v>0</v>
      </c>
      <c r="U10" s="35">
        <f t="shared" si="0"/>
        <v>16</v>
      </c>
      <c r="V10" s="36">
        <f t="shared" si="1"/>
        <v>205712</v>
      </c>
    </row>
    <row r="11" spans="1:22" x14ac:dyDescent="0.45">
      <c r="A11" s="27" t="s">
        <v>31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137131</v>
      </c>
      <c r="G11" s="31">
        <v>0</v>
      </c>
      <c r="H11" s="31">
        <v>0</v>
      </c>
      <c r="I11" s="31">
        <v>0</v>
      </c>
      <c r="J11" s="31">
        <v>0</v>
      </c>
      <c r="K11" s="32">
        <v>5152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142283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227124</v>
      </c>
      <c r="H12" s="31">
        <v>23588</v>
      </c>
      <c r="I12" s="31">
        <v>0</v>
      </c>
      <c r="J12" s="31">
        <v>0</v>
      </c>
      <c r="K12" s="32">
        <v>10314</v>
      </c>
      <c r="L12" s="33" t="s">
        <v>35</v>
      </c>
      <c r="M12" s="34">
        <v>0</v>
      </c>
      <c r="N12" s="34">
        <v>0</v>
      </c>
      <c r="O12" s="34">
        <v>0</v>
      </c>
      <c r="P12" s="34">
        <v>7</v>
      </c>
      <c r="Q12" s="34">
        <v>10</v>
      </c>
      <c r="R12" s="34">
        <v>2</v>
      </c>
      <c r="S12" s="34">
        <v>0</v>
      </c>
      <c r="T12" s="34">
        <v>0</v>
      </c>
      <c r="U12" s="35">
        <f t="shared" si="0"/>
        <v>19</v>
      </c>
      <c r="V12" s="36">
        <f t="shared" si="1"/>
        <v>261026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69420</v>
      </c>
      <c r="H13" s="31">
        <v>0</v>
      </c>
      <c r="I13" s="31">
        <v>0</v>
      </c>
      <c r="J13" s="31">
        <v>0</v>
      </c>
      <c r="K13" s="32">
        <v>2635</v>
      </c>
      <c r="L13" s="33" t="s">
        <v>35</v>
      </c>
      <c r="M13" s="34">
        <v>0</v>
      </c>
      <c r="N13" s="34">
        <v>0</v>
      </c>
      <c r="O13" s="34">
        <v>7</v>
      </c>
      <c r="P13" s="34">
        <v>2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9</v>
      </c>
      <c r="V13" s="36">
        <f t="shared" si="1"/>
        <v>72055</v>
      </c>
    </row>
    <row r="14" spans="1:22" x14ac:dyDescent="0.45">
      <c r="A14" s="27" t="s">
        <v>49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85968</v>
      </c>
      <c r="H14" s="31">
        <v>26347</v>
      </c>
      <c r="I14" s="31">
        <v>0</v>
      </c>
      <c r="J14" s="31">
        <v>0</v>
      </c>
      <c r="K14" s="32">
        <v>10487</v>
      </c>
      <c r="L14" s="33" t="s">
        <v>35</v>
      </c>
      <c r="M14" s="34">
        <v>0</v>
      </c>
      <c r="N14" s="34">
        <v>0</v>
      </c>
      <c r="O14" s="34">
        <v>2</v>
      </c>
      <c r="P14" s="34">
        <v>2</v>
      </c>
      <c r="Q14" s="34">
        <v>4</v>
      </c>
      <c r="R14" s="34">
        <v>0</v>
      </c>
      <c r="S14" s="34">
        <v>0</v>
      </c>
      <c r="T14" s="34">
        <v>0</v>
      </c>
      <c r="U14" s="35">
        <f t="shared" si="0"/>
        <v>8</v>
      </c>
      <c r="V14" s="36">
        <f t="shared" si="1"/>
        <v>122802</v>
      </c>
    </row>
    <row r="15" spans="1:22" x14ac:dyDescent="0.45">
      <c r="A15" s="27" t="s">
        <v>52</v>
      </c>
      <c r="B15" s="27" t="s">
        <v>53</v>
      </c>
      <c r="C15" s="28" t="s">
        <v>54</v>
      </c>
      <c r="D15" s="28">
        <v>2024</v>
      </c>
      <c r="E15" s="29" t="s">
        <v>55</v>
      </c>
      <c r="F15" s="30">
        <v>0</v>
      </c>
      <c r="G15" s="31">
        <v>139332</v>
      </c>
      <c r="H15" s="31">
        <v>50000</v>
      </c>
      <c r="I15" s="31">
        <v>0</v>
      </c>
      <c r="J15" s="31">
        <v>0</v>
      </c>
      <c r="K15" s="32">
        <v>0</v>
      </c>
      <c r="L15" s="33" t="s">
        <v>35</v>
      </c>
      <c r="M15" s="34">
        <v>0</v>
      </c>
      <c r="N15" s="34">
        <v>5</v>
      </c>
      <c r="O15" s="34">
        <v>6</v>
      </c>
      <c r="P15" s="34">
        <v>5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17</v>
      </c>
      <c r="V15" s="36">
        <f t="shared" si="1"/>
        <v>189332</v>
      </c>
    </row>
    <row r="16" spans="1:22" x14ac:dyDescent="0.45">
      <c r="A16" s="27" t="s">
        <v>56</v>
      </c>
      <c r="B16" s="27" t="s">
        <v>57</v>
      </c>
      <c r="C16" s="28" t="s">
        <v>58</v>
      </c>
      <c r="D16" s="28">
        <v>2024</v>
      </c>
      <c r="E16" s="29" t="s">
        <v>17</v>
      </c>
      <c r="F16" s="30">
        <v>0</v>
      </c>
      <c r="G16" s="31">
        <v>0</v>
      </c>
      <c r="H16" s="31">
        <v>0</v>
      </c>
      <c r="I16" s="31">
        <v>0</v>
      </c>
      <c r="J16" s="31">
        <v>30475</v>
      </c>
      <c r="K16" s="32">
        <v>1525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32000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</sheetData>
  <autoFilter ref="A8:V8" xr:uid="{6AC749D5-151E-4303-BDBC-9F35B67A80C6}"/>
  <conditionalFormatting sqref="V9:V26">
    <cfRule type="cellIs" dxfId="2" priority="3" operator="lessThan">
      <formula>0</formula>
    </cfRule>
  </conditionalFormatting>
  <conditionalFormatting sqref="V9:V26">
    <cfRule type="expression" dxfId="1" priority="2">
      <formula>#REF!&lt;0</formula>
    </cfRule>
  </conditionalFormatting>
  <conditionalFormatting sqref="D9:D26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6" xr:uid="{97F24A0D-820E-4762-A1F3-D974D719AB34}">
      <formula1>"N/A, FMR, Actual Rent"</formula1>
    </dataValidation>
    <dataValidation type="list" allowBlank="1" showInputMessage="1" showErrorMessage="1" sqref="E9:E26" xr:uid="{092BA139-6794-4F77-A595-DAAB991FA13E}">
      <formula1>"PH, TH, Joint TH &amp; PH-RRH, HMIS, SSO, TRA, PRA, SRA, S+C/SRO"</formula1>
    </dataValidation>
    <dataValidation allowBlank="1" showErrorMessage="1" sqref="A8:V8" xr:uid="{5E335428-5106-4551-8624-9E9ACD648022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2023-05-19T14:11:09Z</dcterms:created>
  <dcterms:modified xsi:type="dcterms:W3CDTF">2023-05-19T14:52:43Z</dcterms:modified>
</cp:coreProperties>
</file>