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C2C695C-0EE8-489E-A9DA-4F47115B21B3}" xr6:coauthVersionLast="47" xr6:coauthVersionMax="47" xr10:uidLastSave="{00000000-0000-0000-0000-000000000000}"/>
  <bookViews>
    <workbookView xWindow="3308" yWindow="3308" windowWidth="19237" windowHeight="11220" xr2:uid="{42E94365-39F4-4988-928F-D4B0B249DBD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<sst xmlns="http://schemas.openxmlformats.org/spreadsheetml/2006/main" count="64" uniqueCount="53">
  <si>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</si>
  <si>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</si>
  <si>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</si>
  <si>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</si>
  <si>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</si>
  <si>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</si>
  <si>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</si>
  <si>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</si>
  <si>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</si>
  <si>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</si>
  <si>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</si>
  <si>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</si>
  <si>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</si>
  <si>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</si>
  <si>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</si>
  <si>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</si>
  <si>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</si>
  <si>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</si>
  <si>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</si>
  <si>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</si>
  <si>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</si>
  <si>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</si>
  <si>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</si>
  <si>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</si>
  <si>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</si>
  <si>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</si>
  <si>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</si>
  <si>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</si>
  <si>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</si>
  <si>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</si>
  <si>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MO-503</t>
  </si>
  <si>
    <t>Community Council of St. Charles County</t>
  </si>
  <si>
    <t>SHP-HMIS-14</t>
  </si>
  <si>
    <t>MO0127L7E032213</t>
  </si>
  <si>
    <t/>
  </si>
  <si>
    <t>St. Louis</t>
  </si>
  <si>
    <t>St. Charles, Lincoln, Warren Counties CoC</t>
  </si>
  <si>
    <t>Compass Health, Inc</t>
  </si>
  <si>
    <t>Compass Health, Inc. PH Renewal App FY22</t>
  </si>
  <si>
    <t>MO0158L7E032210</t>
  </si>
  <si>
    <t>PH</t>
  </si>
  <si>
    <t>FMR</t>
  </si>
  <si>
    <t>Youth In Need</t>
  </si>
  <si>
    <t>Youth Rapid Rehousing</t>
  </si>
  <si>
    <t>MO0271L7E032204</t>
  </si>
  <si>
    <t>Sts. Joachim and Ann Care Service</t>
  </si>
  <si>
    <t>PH RRH 2022</t>
  </si>
  <si>
    <t>MO0291L7E032203</t>
  </si>
  <si>
    <t>SSO-CE Coordinated Entry (4)</t>
  </si>
  <si>
    <t>MO0308L7E032203</t>
  </si>
  <si>
    <t>SSO</t>
  </si>
  <si>
    <t>CoC Bonus - HMIS Exp</t>
  </si>
  <si>
    <t>MO0357L7E032200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</si>
</sst>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DD2-4EF7-4770-B763-B264C9CAB047}">
  <sheetPr codeName="Sheet199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557535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64456</v>
      </c>
      <c r="K9" s="32">
        <v>3222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4" si="0">SUM(M9:T9)</f>
        <v>0</v>
      </c>
      <c r="V9" s="36">
        <f t="shared" ref="V9:V24" si="1">SUM(F9:K9)</f>
        <v>67678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159804</v>
      </c>
      <c r="H10" s="31">
        <v>12836</v>
      </c>
      <c r="I10" s="31">
        <v>0</v>
      </c>
      <c r="J10" s="31">
        <v>0</v>
      </c>
      <c r="K10" s="32">
        <v>16730</v>
      </c>
      <c r="L10" s="33" t="s">
        <v>41</v>
      </c>
      <c r="M10" s="34">
        <v>2</v>
      </c>
      <c r="N10" s="34">
        <v>0</v>
      </c>
      <c r="O10" s="34">
        <v>12</v>
      </c>
      <c r="P10" s="34">
        <v>2</v>
      </c>
      <c r="Q10" s="34">
        <v>0</v>
      </c>
      <c r="R10" s="34">
        <v>1</v>
      </c>
      <c r="S10" s="34">
        <v>0</v>
      </c>
      <c r="T10" s="34">
        <v>0</v>
      </c>
      <c r="U10" s="35">
        <f t="shared" si="0"/>
        <v>17</v>
      </c>
      <c r="V10" s="36">
        <f t="shared" si="1"/>
        <v>189370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40</v>
      </c>
      <c r="F11" s="30">
        <v>0</v>
      </c>
      <c r="G11" s="31">
        <v>26820</v>
      </c>
      <c r="H11" s="31">
        <v>23019</v>
      </c>
      <c r="I11" s="31">
        <v>0</v>
      </c>
      <c r="J11" s="31">
        <v>0</v>
      </c>
      <c r="K11" s="32">
        <v>2557</v>
      </c>
      <c r="L11" s="33" t="s">
        <v>41</v>
      </c>
      <c r="M11" s="34">
        <v>0</v>
      </c>
      <c r="N11" s="34">
        <v>0</v>
      </c>
      <c r="O11" s="34">
        <v>3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</v>
      </c>
      <c r="V11" s="36">
        <f t="shared" si="1"/>
        <v>52396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40</v>
      </c>
      <c r="F12" s="30">
        <v>0</v>
      </c>
      <c r="G12" s="31">
        <v>20304</v>
      </c>
      <c r="H12" s="31">
        <v>15800</v>
      </c>
      <c r="I12" s="31">
        <v>0</v>
      </c>
      <c r="J12" s="31">
        <v>0</v>
      </c>
      <c r="K12" s="32">
        <v>3583</v>
      </c>
      <c r="L12" s="33" t="s">
        <v>41</v>
      </c>
      <c r="M12" s="34">
        <v>0</v>
      </c>
      <c r="N12" s="34">
        <v>0</v>
      </c>
      <c r="O12" s="34">
        <v>1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</v>
      </c>
      <c r="V12" s="36">
        <f t="shared" si="1"/>
        <v>39687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50</v>
      </c>
      <c r="F13" s="30">
        <v>0</v>
      </c>
      <c r="G13" s="31">
        <v>0</v>
      </c>
      <c r="H13" s="31">
        <v>154281</v>
      </c>
      <c r="I13" s="31">
        <v>0</v>
      </c>
      <c r="J13" s="31">
        <v>0</v>
      </c>
      <c r="K13" s="32">
        <v>15331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169612</v>
      </c>
    </row>
    <row r="14" spans="1:22" x14ac:dyDescent="0.45">
      <c r="A14" s="27" t="s">
        <v>31</v>
      </c>
      <c r="B14" s="27" t="s">
        <v>51</v>
      </c>
      <c r="C14" s="28" t="s">
        <v>52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35758</v>
      </c>
      <c r="K14" s="32">
        <v>3034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38792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99A18DD2-4EF7-4770-B763-B264C9CAB047}"/>
  <conditionalFormatting sqref="V9:V24">
    <cfRule type="cellIs" dxfId="2" priority="3" operator="lessThan">
      <formula>0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4" xr:uid="{1869170D-F639-489B-95C6-7D43F2BEC0DD}">
      <formula1>"N/A, FMR, Actual Rent"</formula1>
    </dataValidation>
    <dataValidation type="list" allowBlank="1" showInputMessage="1" showErrorMessage="1" sqref="E9:E24" xr:uid="{93E7C394-D93F-497A-BB41-33898ADBF368}">
      <formula1>"PH, TH, Joint TH &amp; PH-RRH, HMIS, SSO, TRA, PRA, SRA, S+C/SRO"</formula1>
    </dataValidation>
    <dataValidation allowBlank="1" showErrorMessage="1" sqref="A8:V8" xr:uid="{3D72942B-E2BB-4C15-9E3C-A29A2C73F2A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2023-05-19T14:11:10Z</dcterms:created>
  <dcterms:modified xsi:type="dcterms:W3CDTF">2023-05-19T14:51:21Z</dcterms:modified>
</cp:coreProperties>
</file>