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B0D19B1-6CDA-4D66-A878-ACD1EE88BFAD}" xr6:coauthVersionLast="47" xr6:coauthVersionMax="47" xr10:uidLastSave="{00000000-0000-0000-0000-000000000000}"/>
  <bookViews>
    <workbookView xWindow="3308" yWindow="3308" windowWidth="19237" windowHeight="11220" xr2:uid="{BA6E9DED-2B45-4CA8-8454-461D3711009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<sst xmlns="http://schemas.openxmlformats.org/spreadsheetml/2006/main" count="84" uniqueCount="64">
  <si>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</si>
  <si>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</si>
  <si>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</si>
  <si>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</si>
  <si>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</si>
  <si>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</si>
  <si>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</si>
  <si>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</si>
  <si>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</si>
  <si>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</si>
  <si>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</si>
  <si>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</si>
  <si>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</si>
  <si>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</si>
  <si>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</si>
  <si>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</si>
  <si>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</si>
  <si>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</si>
  <si>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</si>
  <si>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</si>
  <si>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</si>
  <si>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</si>
  <si>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</si>
  <si>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</si>
  <si>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</si>
  <si>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</si>
  <si>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</si>
  <si>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</si>
  <si>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</si>
  <si>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</si>
  <si>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MN-511</t>
  </si>
  <si>
    <t>United Community Action Partnership, Inc.</t>
  </si>
  <si>
    <t>UCAP RRH Consolidated FY22</t>
  </si>
  <si>
    <t>MN0143L5K112212</t>
  </si>
  <si>
    <t>PH</t>
  </si>
  <si>
    <t>FMR</t>
  </si>
  <si>
    <t/>
  </si>
  <si>
    <t>Minneapolis</t>
  </si>
  <si>
    <t>Southwest Minnesota CoC</t>
  </si>
  <si>
    <t>Southwest Minnesota Housing Partnership</t>
  </si>
  <si>
    <t>Kandiyohi County Housing &amp; Redevelopment Authority</t>
  </si>
  <si>
    <t>Country View Place 2022</t>
  </si>
  <si>
    <t>MN0144L5K112215</t>
  </si>
  <si>
    <t>Institute for Community Alliances</t>
  </si>
  <si>
    <t>MN HMIS Southwest Renewal FY22</t>
  </si>
  <si>
    <t>MN0145L5K112215</t>
  </si>
  <si>
    <t>UCAP PSH M&amp;M KANDI SAH FY2022</t>
  </si>
  <si>
    <t>MN0146L5K112215</t>
  </si>
  <si>
    <t>Westwind Townhomes FY2022</t>
  </si>
  <si>
    <t>MN0185L5K112211</t>
  </si>
  <si>
    <t>Lutheran Social Service of Minnesota</t>
  </si>
  <si>
    <t>Permanent Supportive Housing for Youth 2022 (MN0186L5K112111)</t>
  </si>
  <si>
    <t>MN0186L5K112211</t>
  </si>
  <si>
    <t>Southwest PSH FY2022</t>
  </si>
  <si>
    <t>MN0224L5K112208</t>
  </si>
  <si>
    <t>Actual Rent</t>
  </si>
  <si>
    <t>Southwest MN DVRRH FY2022</t>
  </si>
  <si>
    <t>MN0439D5K112204</t>
  </si>
  <si>
    <t>MN-511 Coordinated Entry Services FY22</t>
  </si>
  <si>
    <t>MN0509L5K112201</t>
  </si>
  <si>
    <t>SSO</t>
  </si>
  <si>
    <t>Prairie Five CAC, Inc.</t>
  </si>
  <si>
    <t>P5 RRH FY2022</t>
  </si>
  <si>
    <t>MN0547L5K112200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</si>
</sst>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1D2B-E913-4AEC-A58C-CA1F3D33A579}">
  <sheetPr codeName="Sheet196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1376688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273720</v>
      </c>
      <c r="H9" s="31">
        <v>115248</v>
      </c>
      <c r="I9" s="31">
        <v>0</v>
      </c>
      <c r="J9" s="31">
        <v>3425</v>
      </c>
      <c r="K9" s="32">
        <v>23550</v>
      </c>
      <c r="L9" s="33" t="s">
        <v>35</v>
      </c>
      <c r="M9" s="34">
        <v>0</v>
      </c>
      <c r="N9" s="34">
        <v>0</v>
      </c>
      <c r="O9" s="34">
        <v>8</v>
      </c>
      <c r="P9" s="34">
        <v>14</v>
      </c>
      <c r="Q9" s="34">
        <v>2</v>
      </c>
      <c r="R9" s="34">
        <v>0</v>
      </c>
      <c r="S9" s="34">
        <v>0</v>
      </c>
      <c r="T9" s="34">
        <v>0</v>
      </c>
      <c r="U9" s="35">
        <f t="shared" ref="U9:U28" si="0">SUM(M9:T9)</f>
        <v>24</v>
      </c>
      <c r="V9" s="36">
        <f t="shared" ref="V9:V28" si="1">SUM(F9:K9)</f>
        <v>415943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0</v>
      </c>
      <c r="H10" s="31">
        <v>19078</v>
      </c>
      <c r="I10" s="31">
        <v>4663</v>
      </c>
      <c r="J10" s="31">
        <v>0</v>
      </c>
      <c r="K10" s="32">
        <v>1498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25239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23000</v>
      </c>
      <c r="K11" s="32">
        <v>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23000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190360</v>
      </c>
      <c r="G12" s="31">
        <v>0</v>
      </c>
      <c r="H12" s="31">
        <v>68621</v>
      </c>
      <c r="I12" s="31">
        <v>0</v>
      </c>
      <c r="J12" s="31">
        <v>0</v>
      </c>
      <c r="K12" s="32">
        <v>12986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271967</v>
      </c>
    </row>
    <row r="13" spans="1:22" x14ac:dyDescent="0.45">
      <c r="A13" s="27" t="s">
        <v>31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76884</v>
      </c>
      <c r="H13" s="31">
        <v>21846</v>
      </c>
      <c r="I13" s="31">
        <v>0</v>
      </c>
      <c r="J13" s="31">
        <v>0</v>
      </c>
      <c r="K13" s="32">
        <v>4660</v>
      </c>
      <c r="L13" s="33" t="s">
        <v>35</v>
      </c>
      <c r="M13" s="34">
        <v>0</v>
      </c>
      <c r="N13" s="34">
        <v>0</v>
      </c>
      <c r="O13" s="34">
        <v>0</v>
      </c>
      <c r="P13" s="34">
        <v>5</v>
      </c>
      <c r="Q13" s="34">
        <v>2</v>
      </c>
      <c r="R13" s="34">
        <v>0</v>
      </c>
      <c r="S13" s="34">
        <v>0</v>
      </c>
      <c r="T13" s="34">
        <v>0</v>
      </c>
      <c r="U13" s="35">
        <f t="shared" si="0"/>
        <v>7</v>
      </c>
      <c r="V13" s="36">
        <f t="shared" si="1"/>
        <v>103390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73800</v>
      </c>
      <c r="H14" s="31">
        <v>26545</v>
      </c>
      <c r="I14" s="31">
        <v>0</v>
      </c>
      <c r="J14" s="31">
        <v>0</v>
      </c>
      <c r="K14" s="32">
        <v>5889</v>
      </c>
      <c r="L14" s="33" t="s">
        <v>35</v>
      </c>
      <c r="M14" s="34">
        <v>0</v>
      </c>
      <c r="N14" s="34">
        <v>0</v>
      </c>
      <c r="O14" s="34">
        <v>5</v>
      </c>
      <c r="P14" s="34">
        <v>2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8</v>
      </c>
      <c r="V14" s="36">
        <f t="shared" si="1"/>
        <v>106234</v>
      </c>
    </row>
    <row r="15" spans="1:22" x14ac:dyDescent="0.45">
      <c r="A15" s="27" t="s">
        <v>31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30288</v>
      </c>
      <c r="H15" s="31">
        <v>9504</v>
      </c>
      <c r="I15" s="31">
        <v>0</v>
      </c>
      <c r="J15" s="31">
        <v>0</v>
      </c>
      <c r="K15" s="32">
        <v>2134</v>
      </c>
      <c r="L15" s="33" t="s">
        <v>55</v>
      </c>
      <c r="M15" s="34">
        <v>0</v>
      </c>
      <c r="N15" s="34">
        <v>0</v>
      </c>
      <c r="O15" s="34">
        <v>4</v>
      </c>
      <c r="P15" s="34">
        <v>0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5</v>
      </c>
      <c r="V15" s="36">
        <f t="shared" si="1"/>
        <v>41926</v>
      </c>
    </row>
    <row r="16" spans="1:22" x14ac:dyDescent="0.45">
      <c r="A16" s="27" t="s">
        <v>31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127824</v>
      </c>
      <c r="H16" s="31">
        <v>151993</v>
      </c>
      <c r="I16" s="31">
        <v>0</v>
      </c>
      <c r="J16" s="31">
        <v>5614</v>
      </c>
      <c r="K16" s="32">
        <v>21612</v>
      </c>
      <c r="L16" s="33" t="s">
        <v>35</v>
      </c>
      <c r="M16" s="34">
        <v>0</v>
      </c>
      <c r="N16" s="34">
        <v>0</v>
      </c>
      <c r="O16" s="34">
        <v>5</v>
      </c>
      <c r="P16" s="34">
        <v>7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307043</v>
      </c>
    </row>
    <row r="17" spans="1:22" x14ac:dyDescent="0.45">
      <c r="A17" s="27" t="s">
        <v>39</v>
      </c>
      <c r="B17" s="27" t="s">
        <v>58</v>
      </c>
      <c r="C17" s="28" t="s">
        <v>59</v>
      </c>
      <c r="D17" s="28">
        <v>2024</v>
      </c>
      <c r="E17" s="29" t="s">
        <v>60</v>
      </c>
      <c r="F17" s="30">
        <v>0</v>
      </c>
      <c r="G17" s="31">
        <v>0</v>
      </c>
      <c r="H17" s="31">
        <v>15140</v>
      </c>
      <c r="I17" s="31">
        <v>0</v>
      </c>
      <c r="J17" s="31">
        <v>0</v>
      </c>
      <c r="K17" s="32">
        <v>1140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16280</v>
      </c>
    </row>
    <row r="18" spans="1:22" x14ac:dyDescent="0.45">
      <c r="A18" s="27" t="s">
        <v>61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0</v>
      </c>
      <c r="G18" s="31">
        <v>44448</v>
      </c>
      <c r="H18" s="31">
        <v>18640</v>
      </c>
      <c r="I18" s="31">
        <v>0</v>
      </c>
      <c r="J18" s="31">
        <v>0</v>
      </c>
      <c r="K18" s="32">
        <v>2578</v>
      </c>
      <c r="L18" s="33" t="s">
        <v>35</v>
      </c>
      <c r="M18" s="34">
        <v>0</v>
      </c>
      <c r="N18" s="34">
        <v>0</v>
      </c>
      <c r="O18" s="34">
        <v>2</v>
      </c>
      <c r="P18" s="34">
        <v>2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5</v>
      </c>
      <c r="V18" s="36">
        <f t="shared" si="1"/>
        <v>65666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385E1D2B-E913-4AEC-A58C-CA1F3D33A579}"/>
  <conditionalFormatting sqref="V9:V28">
    <cfRule type="cellIs" dxfId="2" priority="3" operator="lessThan">
      <formula>0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8" xr:uid="{175C1033-9673-471F-BD3F-6B18DB354833}">
      <formula1>"N/A, FMR, Actual Rent"</formula1>
    </dataValidation>
    <dataValidation type="list" allowBlank="1" showInputMessage="1" showErrorMessage="1" sqref="E9:E28" xr:uid="{E9175287-4E6C-4093-8744-32B7F097D5E5}">
      <formula1>"PH, TH, Joint TH &amp; PH-RRH, HMIS, SSO, TRA, PRA, SRA, S+C/SRO"</formula1>
    </dataValidation>
    <dataValidation allowBlank="1" showErrorMessage="1" sqref="A8:V8" xr:uid="{28EFBEBD-3431-4957-BC2F-C820E2C0D5B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2023-05-19T14:11:12Z</dcterms:created>
  <dcterms:modified xsi:type="dcterms:W3CDTF">2023-05-19T14:49:54Z</dcterms:modified>
</cp:coreProperties>
</file>