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udgov-my.sharepoint.com/personal/roger_a_moore_hud_gov/Documents/OneDR/2023 Reports/2023 GIW/Final GIWs - OneDrive/"/>
    </mc:Choice>
  </mc:AlternateContent>
  <xr:revisionPtr revIDLastSave="3" documentId="13_ncr:1_{77CB2273-576E-430C-881A-DCF2A9BAAA73}" xr6:coauthVersionLast="47" xr6:coauthVersionMax="47" xr10:uidLastSave="{DD6AC80A-1B46-3A46-A912-6CB85E9C52AD}"/>
  <bookViews>
    <workbookView xWindow="25600" yWindow="500" windowWidth="25600" windowHeight="28300" xr2:uid="{8363ABFD-C3D0-4F0D-BB56-9740416138BF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2" i="1" l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<sst xmlns="http://schemas.openxmlformats.org/spreadsheetml/2006/main" count="250" uniqueCount="150">
  <si>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</si>
  <si>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</si>
  <si>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</si>
  <si>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</si>
  <si>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</si>
  <si>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</si>
  <si>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</si>
  <si>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</si>
  <si>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</si>
  <si>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</si>
  <si>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</si>
  <si>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</si>
  <si>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</si>
  <si>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</si>
  <si>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</si>
  <si>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</si>
  <si>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</si>
  <si>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</si>
  <si>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</si>
  <si>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</si>
  <si>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</si>
  <si>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</si>
  <si>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</si>
  <si>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</si>
  <si>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</si>
  <si>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</si>
  <si>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</si>
  <si>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</si>
  <si>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</si>
  <si>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</si>
  <si>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MN-500</t>
  </si>
  <si>
    <t>Hearth Connection</t>
  </si>
  <si>
    <t>Hennepin - Hearth Combined</t>
  </si>
  <si>
    <t>MN0001L5K002210</t>
  </si>
  <si>
    <t>PH</t>
  </si>
  <si>
    <t>Actual Rent</t>
  </si>
  <si>
    <t>Minneapolis</t>
  </si>
  <si>
    <t>Minneapolis/Hennepin County CoC</t>
  </si>
  <si>
    <t>Hennepin County</t>
  </si>
  <si>
    <t>Aeon (formerly Central Community Housing Trust)</t>
  </si>
  <si>
    <t>Alliance Apartments 2022</t>
  </si>
  <si>
    <t>MN0002L5K002215</t>
  </si>
  <si>
    <t/>
  </si>
  <si>
    <t>American Indian Community Development Corporation</t>
  </si>
  <si>
    <t>Anishinabe Wakiagun Renewal 2022</t>
  </si>
  <si>
    <t>MN0003L5K002215</t>
  </si>
  <si>
    <t>Project for Pride in Living, Inc.</t>
  </si>
  <si>
    <t>Cabrini Partnership FY 2022</t>
  </si>
  <si>
    <t>MN0004L5K002215</t>
  </si>
  <si>
    <t>Alliance Housing Inc.</t>
  </si>
  <si>
    <t>Central Avenue Apartments Renewal 2022</t>
  </si>
  <si>
    <t>MN0005L5K002215</t>
  </si>
  <si>
    <t>Agate Housing and Services, Inc</t>
  </si>
  <si>
    <t>Project Connect 2022</t>
  </si>
  <si>
    <t>MN0009L5K002215</t>
  </si>
  <si>
    <t>Institute for Community Alliances</t>
  </si>
  <si>
    <t>MN HMIS Hennepin Renewal FY22</t>
  </si>
  <si>
    <t>MN0012L5K002215</t>
  </si>
  <si>
    <t>The Salvation Army</t>
  </si>
  <si>
    <t>HOPE Harbor</t>
  </si>
  <si>
    <t>MN0013L5K002215</t>
  </si>
  <si>
    <t>Lutheran Social Service of Minnesota</t>
  </si>
  <si>
    <t>Journey Homes 2022</t>
  </si>
  <si>
    <t>MN0014L5K002215</t>
  </si>
  <si>
    <t>Beacon Interfaith Housing Collaborative</t>
  </si>
  <si>
    <t>Lydia Apartments Renewal 2022</t>
  </si>
  <si>
    <t>MN0016L5K002215</t>
  </si>
  <si>
    <t>Simpson Housing Services, Inc.</t>
  </si>
  <si>
    <t>Simpson Site-based Supportive Housing Renewal FY2022</t>
  </si>
  <si>
    <t>MN0017L5K002215</t>
  </si>
  <si>
    <t>Perspectives, Inc.</t>
  </si>
  <si>
    <t>Perspectives Permanent Housing Program</t>
  </si>
  <si>
    <t>MN0018L5K002215</t>
  </si>
  <si>
    <t>RS EDEN</t>
  </si>
  <si>
    <t>Portland Village Renewal 2022</t>
  </si>
  <si>
    <t>MN0021L5K002215</t>
  </si>
  <si>
    <t>Collaborative Village FY 2022</t>
  </si>
  <si>
    <t>MN0022L5K002215</t>
  </si>
  <si>
    <t>The Link</t>
  </si>
  <si>
    <t>The Link Transitional Housing Program 2022</t>
  </si>
  <si>
    <t>MN0023L5K002215</t>
  </si>
  <si>
    <t>FMR</t>
  </si>
  <si>
    <t>Simpson Family Housing Renewal FY2022</t>
  </si>
  <si>
    <t>MN0025L5K002215</t>
  </si>
  <si>
    <t>Avivo</t>
  </si>
  <si>
    <t>Renewal Project Application FY2022</t>
  </si>
  <si>
    <t>MN0026L5K002215</t>
  </si>
  <si>
    <t>Stevens Supportive Housing Program</t>
  </si>
  <si>
    <t>MN0027L5K002215</t>
  </si>
  <si>
    <t>Youth Housing Project 2022</t>
  </si>
  <si>
    <t>MN0032L5K002215</t>
  </si>
  <si>
    <t>TH</t>
  </si>
  <si>
    <t>Catholic Charities of the Archdiocese of St. Paul and Minnea</t>
  </si>
  <si>
    <t>Higher Ground Minneapolis PSH 2022</t>
  </si>
  <si>
    <t>MN0203L5K002207</t>
  </si>
  <si>
    <t>Hope Street PSH 2022</t>
  </si>
  <si>
    <t>MN0238L5K002209</t>
  </si>
  <si>
    <t>Emanuel Housing Renewal 2022</t>
  </si>
  <si>
    <t>MN0239L5K002206</t>
  </si>
  <si>
    <t>Family RRH 2022</t>
  </si>
  <si>
    <t>MN0311L5K002209</t>
  </si>
  <si>
    <t>Simpson Young Parent Renewal FY2022</t>
  </si>
  <si>
    <t>MN0326L5K002208</t>
  </si>
  <si>
    <t>Consolidated Prosperity Village Camden FY 2022</t>
  </si>
  <si>
    <t>MN0327L5K002208</t>
  </si>
  <si>
    <t>The Link LGBTQ Rapid Rehousing Program 2022</t>
  </si>
  <si>
    <t>MN0345L5K002207</t>
  </si>
  <si>
    <t>Avenues for Homeless Youth</t>
  </si>
  <si>
    <t>Avenues for Young Families FY2022 Renewal</t>
  </si>
  <si>
    <t>MN0363L5K002207</t>
  </si>
  <si>
    <t>Hennepin County Mobile CES Assessors 2022</t>
  </si>
  <si>
    <t>MN0372L5K002206</t>
  </si>
  <si>
    <t>SSO</t>
  </si>
  <si>
    <t>Minnehaha Commons</t>
  </si>
  <si>
    <t>MN0398L5K002204</t>
  </si>
  <si>
    <t>Cornerstone Advocacy Service</t>
  </si>
  <si>
    <t>CORE PH-RRH DV Program 2022</t>
  </si>
  <si>
    <t>MN0420D5K002204</t>
  </si>
  <si>
    <t>Joint TH &amp; PH-RRH</t>
  </si>
  <si>
    <t>DOMESTIC ABUSE PROJECT INC</t>
  </si>
  <si>
    <t>MN0421D5K002204</t>
  </si>
  <si>
    <t>Hearth Hennepin CENS</t>
  </si>
  <si>
    <t>MN0422L5K002204</t>
  </si>
  <si>
    <t>Tubman</t>
  </si>
  <si>
    <t>Tubman Rapid Rehousing for DV Survivors Renewal FY2022</t>
  </si>
  <si>
    <t>MN0446D5K002203</t>
  </si>
  <si>
    <t>Hennepin County Rapid ReHousing 2022</t>
  </si>
  <si>
    <t>MN0448L5K002203</t>
  </si>
  <si>
    <t>Endeavors PSH 2022</t>
  </si>
  <si>
    <t>MN0449L5K002201</t>
  </si>
  <si>
    <t>Chronic Singles PSH Hennepin 2022</t>
  </si>
  <si>
    <t>MN0450L5K002203</t>
  </si>
  <si>
    <t>The Harbor Light Rapid Rehousing Initiative</t>
  </si>
  <si>
    <t>MN0451L5K002202</t>
  </si>
  <si>
    <t>Tubman RRH for DV Survivors Renewal FY2022</t>
  </si>
  <si>
    <t>MN0492D5K002201</t>
  </si>
  <si>
    <t>The Link YHDP PLOL RRH 2020</t>
  </si>
  <si>
    <t>MN0511Y5K002000</t>
  </si>
  <si>
    <t>Oasis for Youth</t>
  </si>
  <si>
    <t>YHDP New Project Application FY2020</t>
  </si>
  <si>
    <t>MN0512Y5K002000</t>
  </si>
  <si>
    <t>YHDP YYA Navigation</t>
  </si>
  <si>
    <t>MN0513Y5K002000</t>
  </si>
  <si>
    <t>MN Hennepin YHDP 2022</t>
  </si>
  <si>
    <t>MN0514Y5K002000</t>
  </si>
  <si>
    <t>Connections to Independence</t>
  </si>
  <si>
    <t>FYI Voucher Supportive Services</t>
  </si>
  <si>
    <t>MN0515Y5K002000</t>
  </si>
  <si>
    <t>Kyle Garden Square 22</t>
  </si>
  <si>
    <t>MN0529L5K002200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</si>
</sst>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6F5C-C457-4A19-AD01-FD9DEBB27402}">
  <sheetPr codeName="Sheet66">
    <pageSetUpPr fitToPage="1"/>
  </sheetPr>
  <dimension ref="A1:V62"/>
  <sheetViews>
    <sheetView tabSelected="1" zoomScaleNormal="100"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2" width="23.6640625" customWidth="1"/>
    <col min="3" max="3" width="17.6640625" customWidth="1"/>
    <col min="4" max="4" width="11.6640625" customWidth="1"/>
    <col min="5" max="5" width="16.6640625" customWidth="1"/>
    <col min="6" max="12" width="11.6640625" customWidth="1"/>
    <col min="13" max="21" width="10.6640625" customWidth="1"/>
    <col min="22" max="22" width="12.6640625" customWidth="1"/>
  </cols>
  <sheetData>
    <row r="1" spans="1:22" ht="14.5" customHeight="1" x14ac:dyDescent="0.2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5" customHeight="1" x14ac:dyDescent="0.2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5" customHeight="1" x14ac:dyDescent="0.2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5" customHeight="1" x14ac:dyDescent="0.2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5" customHeight="1" x14ac:dyDescent="0.2">
      <c r="A5" s="5" t="s">
        <v>4</v>
      </c>
      <c r="B5" s="6">
        <f ca="1">SUM(OFFSET(V8,1,0,500,1))</f>
        <v>15584732</v>
      </c>
      <c r="C5" s="7"/>
      <c r="D5" s="7"/>
      <c r="E5" s="7"/>
      <c r="F5" s="7"/>
      <c r="G5" s="8"/>
    </row>
    <row r="6" spans="1:22" ht="14.5" customHeight="1" x14ac:dyDescent="0.2">
      <c r="A6" s="9"/>
      <c r="B6" s="10"/>
      <c r="C6" s="10"/>
      <c r="D6" s="10"/>
      <c r="E6" s="9"/>
      <c r="F6" s="11"/>
      <c r="G6" s="12"/>
    </row>
    <row r="7" spans="1:22" ht="14.5" customHeight="1" x14ac:dyDescent="0.2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75" customHeight="1" x14ac:dyDescent="0.2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2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1474272</v>
      </c>
      <c r="H9" s="31">
        <v>89764</v>
      </c>
      <c r="I9" s="31">
        <v>0</v>
      </c>
      <c r="J9" s="31">
        <v>0</v>
      </c>
      <c r="K9" s="32">
        <v>76838</v>
      </c>
      <c r="L9" s="33" t="s">
        <v>35</v>
      </c>
      <c r="M9" s="34">
        <v>0</v>
      </c>
      <c r="N9" s="34">
        <v>3</v>
      </c>
      <c r="O9" s="34">
        <v>133</v>
      </c>
      <c r="P9" s="34">
        <v>1</v>
      </c>
      <c r="Q9" s="34">
        <v>2</v>
      </c>
      <c r="R9" s="34">
        <v>1</v>
      </c>
      <c r="S9" s="34">
        <v>0</v>
      </c>
      <c r="T9" s="34">
        <v>0</v>
      </c>
      <c r="U9" s="35">
        <f t="shared" ref="U9:U62" si="0">SUM(M9:T9)</f>
        <v>140</v>
      </c>
      <c r="V9" s="36">
        <f t="shared" ref="V9:V62" si="1">SUM(F9:K9)</f>
        <v>1640874</v>
      </c>
    </row>
    <row r="10" spans="1:22" x14ac:dyDescent="0.2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0</v>
      </c>
      <c r="H10" s="31">
        <v>40240</v>
      </c>
      <c r="I10" s="31">
        <v>0</v>
      </c>
      <c r="J10" s="31">
        <v>0</v>
      </c>
      <c r="K10" s="32">
        <v>0</v>
      </c>
      <c r="L10" s="33" t="s">
        <v>42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40240</v>
      </c>
    </row>
    <row r="11" spans="1:22" x14ac:dyDescent="0.2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0</v>
      </c>
      <c r="G11" s="31">
        <v>0</v>
      </c>
      <c r="H11" s="31">
        <v>81111</v>
      </c>
      <c r="I11" s="31">
        <v>0</v>
      </c>
      <c r="J11" s="31">
        <v>0</v>
      </c>
      <c r="K11" s="32">
        <v>0</v>
      </c>
      <c r="L11" s="33" t="s">
        <v>42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81111</v>
      </c>
    </row>
    <row r="12" spans="1:22" x14ac:dyDescent="0.2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0</v>
      </c>
      <c r="G12" s="31">
        <v>248088</v>
      </c>
      <c r="H12" s="31">
        <v>80463</v>
      </c>
      <c r="I12" s="31">
        <v>0</v>
      </c>
      <c r="J12" s="31">
        <v>0</v>
      </c>
      <c r="K12" s="32">
        <v>0</v>
      </c>
      <c r="L12" s="33" t="s">
        <v>35</v>
      </c>
      <c r="M12" s="34">
        <v>0</v>
      </c>
      <c r="N12" s="34">
        <v>1</v>
      </c>
      <c r="O12" s="34">
        <v>23</v>
      </c>
      <c r="P12" s="34">
        <v>1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25</v>
      </c>
      <c r="V12" s="36">
        <f t="shared" si="1"/>
        <v>328551</v>
      </c>
    </row>
    <row r="13" spans="1:22" x14ac:dyDescent="0.2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34</v>
      </c>
      <c r="F13" s="30">
        <v>0</v>
      </c>
      <c r="G13" s="31">
        <v>0</v>
      </c>
      <c r="H13" s="31">
        <v>101227</v>
      </c>
      <c r="I13" s="31">
        <v>155542</v>
      </c>
      <c r="J13" s="31">
        <v>0</v>
      </c>
      <c r="K13" s="32">
        <v>0</v>
      </c>
      <c r="L13" s="33" t="s">
        <v>42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256769</v>
      </c>
    </row>
    <row r="14" spans="1:22" x14ac:dyDescent="0.2">
      <c r="A14" s="27" t="s">
        <v>52</v>
      </c>
      <c r="B14" s="27" t="s">
        <v>53</v>
      </c>
      <c r="C14" s="28" t="s">
        <v>54</v>
      </c>
      <c r="D14" s="28">
        <v>2024</v>
      </c>
      <c r="E14" s="29" t="s">
        <v>34</v>
      </c>
      <c r="F14" s="30">
        <v>0</v>
      </c>
      <c r="G14" s="31">
        <v>0</v>
      </c>
      <c r="H14" s="31">
        <v>78947</v>
      </c>
      <c r="I14" s="31">
        <v>0</v>
      </c>
      <c r="J14" s="31">
        <v>0</v>
      </c>
      <c r="K14" s="32">
        <v>7808</v>
      </c>
      <c r="L14" s="33" t="s">
        <v>42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86755</v>
      </c>
    </row>
    <row r="15" spans="1:22" x14ac:dyDescent="0.2">
      <c r="A15" s="27" t="s">
        <v>55</v>
      </c>
      <c r="B15" s="27" t="s">
        <v>56</v>
      </c>
      <c r="C15" s="28" t="s">
        <v>57</v>
      </c>
      <c r="D15" s="28">
        <v>2024</v>
      </c>
      <c r="E15" s="29" t="s">
        <v>17</v>
      </c>
      <c r="F15" s="30">
        <v>0</v>
      </c>
      <c r="G15" s="31">
        <v>0</v>
      </c>
      <c r="H15" s="31">
        <v>0</v>
      </c>
      <c r="I15" s="31">
        <v>0</v>
      </c>
      <c r="J15" s="31">
        <v>388346</v>
      </c>
      <c r="K15" s="32">
        <v>24662</v>
      </c>
      <c r="L15" s="33" t="s">
        <v>42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413008</v>
      </c>
    </row>
    <row r="16" spans="1:22" x14ac:dyDescent="0.2">
      <c r="A16" s="27" t="s">
        <v>58</v>
      </c>
      <c r="B16" s="27" t="s">
        <v>59</v>
      </c>
      <c r="C16" s="28" t="s">
        <v>60</v>
      </c>
      <c r="D16" s="28">
        <v>2024</v>
      </c>
      <c r="E16" s="29" t="s">
        <v>34</v>
      </c>
      <c r="F16" s="30">
        <v>0</v>
      </c>
      <c r="G16" s="31">
        <v>0</v>
      </c>
      <c r="H16" s="31">
        <v>139981</v>
      </c>
      <c r="I16" s="31">
        <v>105507</v>
      </c>
      <c r="J16" s="31">
        <v>0</v>
      </c>
      <c r="K16" s="32">
        <v>11751</v>
      </c>
      <c r="L16" s="33" t="s">
        <v>42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257239</v>
      </c>
    </row>
    <row r="17" spans="1:22" x14ac:dyDescent="0.2">
      <c r="A17" s="27" t="s">
        <v>61</v>
      </c>
      <c r="B17" s="27" t="s">
        <v>62</v>
      </c>
      <c r="C17" s="28" t="s">
        <v>63</v>
      </c>
      <c r="D17" s="28">
        <v>2024</v>
      </c>
      <c r="E17" s="29" t="s">
        <v>34</v>
      </c>
      <c r="F17" s="30">
        <v>0</v>
      </c>
      <c r="G17" s="31">
        <v>0</v>
      </c>
      <c r="H17" s="31">
        <v>153356</v>
      </c>
      <c r="I17" s="31">
        <v>0</v>
      </c>
      <c r="J17" s="31">
        <v>0</v>
      </c>
      <c r="K17" s="32">
        <v>7667</v>
      </c>
      <c r="L17" s="33" t="s">
        <v>42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161023</v>
      </c>
    </row>
    <row r="18" spans="1:22" x14ac:dyDescent="0.2">
      <c r="A18" s="27" t="s">
        <v>64</v>
      </c>
      <c r="B18" s="27" t="s">
        <v>65</v>
      </c>
      <c r="C18" s="28" t="s">
        <v>66</v>
      </c>
      <c r="D18" s="28">
        <v>2024</v>
      </c>
      <c r="E18" s="29" t="s">
        <v>34</v>
      </c>
      <c r="F18" s="30">
        <v>0</v>
      </c>
      <c r="G18" s="31">
        <v>0</v>
      </c>
      <c r="H18" s="31">
        <v>141957</v>
      </c>
      <c r="I18" s="31">
        <v>172306</v>
      </c>
      <c r="J18" s="31">
        <v>0</v>
      </c>
      <c r="K18" s="32">
        <v>10000</v>
      </c>
      <c r="L18" s="33" t="s">
        <v>42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324263</v>
      </c>
    </row>
    <row r="19" spans="1:22" x14ac:dyDescent="0.2">
      <c r="A19" s="27" t="s">
        <v>67</v>
      </c>
      <c r="B19" s="27" t="s">
        <v>68</v>
      </c>
      <c r="C19" s="28" t="s">
        <v>69</v>
      </c>
      <c r="D19" s="28">
        <v>2024</v>
      </c>
      <c r="E19" s="29" t="s">
        <v>34</v>
      </c>
      <c r="F19" s="30">
        <v>0</v>
      </c>
      <c r="G19" s="31">
        <v>0</v>
      </c>
      <c r="H19" s="31">
        <v>71504</v>
      </c>
      <c r="I19" s="31">
        <v>0</v>
      </c>
      <c r="J19" s="31">
        <v>0</v>
      </c>
      <c r="K19" s="32">
        <v>3425</v>
      </c>
      <c r="L19" s="33" t="s">
        <v>42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74929</v>
      </c>
    </row>
    <row r="20" spans="1:22" x14ac:dyDescent="0.2">
      <c r="A20" s="27" t="s">
        <v>70</v>
      </c>
      <c r="B20" s="27" t="s">
        <v>71</v>
      </c>
      <c r="C20" s="28" t="s">
        <v>72</v>
      </c>
      <c r="D20" s="28">
        <v>2024</v>
      </c>
      <c r="E20" s="29" t="s">
        <v>34</v>
      </c>
      <c r="F20" s="30">
        <v>0</v>
      </c>
      <c r="G20" s="31">
        <v>0</v>
      </c>
      <c r="H20" s="31">
        <v>98333</v>
      </c>
      <c r="I20" s="31">
        <v>95983</v>
      </c>
      <c r="J20" s="31">
        <v>0</v>
      </c>
      <c r="K20" s="32">
        <v>8166</v>
      </c>
      <c r="L20" s="33" t="s">
        <v>42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202482</v>
      </c>
    </row>
    <row r="21" spans="1:22" x14ac:dyDescent="0.2">
      <c r="A21" s="27" t="s">
        <v>73</v>
      </c>
      <c r="B21" s="27" t="s">
        <v>74</v>
      </c>
      <c r="C21" s="28" t="s">
        <v>75</v>
      </c>
      <c r="D21" s="28">
        <v>2024</v>
      </c>
      <c r="E21" s="29" t="s">
        <v>34</v>
      </c>
      <c r="F21" s="30">
        <v>0</v>
      </c>
      <c r="G21" s="31">
        <v>0</v>
      </c>
      <c r="H21" s="31">
        <v>81246</v>
      </c>
      <c r="I21" s="31">
        <v>98235</v>
      </c>
      <c r="J21" s="31">
        <v>0</v>
      </c>
      <c r="K21" s="32">
        <v>0</v>
      </c>
      <c r="L21" s="33" t="s">
        <v>42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179481</v>
      </c>
    </row>
    <row r="22" spans="1:22" x14ac:dyDescent="0.2">
      <c r="A22" s="27" t="s">
        <v>46</v>
      </c>
      <c r="B22" s="27" t="s">
        <v>76</v>
      </c>
      <c r="C22" s="28" t="s">
        <v>77</v>
      </c>
      <c r="D22" s="28">
        <v>2024</v>
      </c>
      <c r="E22" s="29" t="s">
        <v>34</v>
      </c>
      <c r="F22" s="30">
        <v>0</v>
      </c>
      <c r="G22" s="31">
        <v>0</v>
      </c>
      <c r="H22" s="31">
        <v>128625</v>
      </c>
      <c r="I22" s="31">
        <v>0</v>
      </c>
      <c r="J22" s="31">
        <v>0</v>
      </c>
      <c r="K22" s="32">
        <v>0</v>
      </c>
      <c r="L22" s="33" t="s">
        <v>42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128625</v>
      </c>
    </row>
    <row r="23" spans="1:22" x14ac:dyDescent="0.2">
      <c r="A23" s="27" t="s">
        <v>78</v>
      </c>
      <c r="B23" s="27" t="s">
        <v>79</v>
      </c>
      <c r="C23" s="28" t="s">
        <v>80</v>
      </c>
      <c r="D23" s="28">
        <v>2024</v>
      </c>
      <c r="E23" s="29" t="s">
        <v>34</v>
      </c>
      <c r="F23" s="30">
        <v>0</v>
      </c>
      <c r="G23" s="31">
        <v>369504</v>
      </c>
      <c r="H23" s="31">
        <v>232924</v>
      </c>
      <c r="I23" s="31">
        <v>0</v>
      </c>
      <c r="J23" s="31">
        <v>0</v>
      </c>
      <c r="K23" s="32">
        <v>19720</v>
      </c>
      <c r="L23" s="33" t="s">
        <v>81</v>
      </c>
      <c r="M23" s="34">
        <v>1</v>
      </c>
      <c r="N23" s="34">
        <v>28</v>
      </c>
      <c r="O23" s="34">
        <v>2</v>
      </c>
      <c r="P23" s="34">
        <v>0</v>
      </c>
      <c r="Q23" s="34">
        <v>1</v>
      </c>
      <c r="R23" s="34">
        <v>0</v>
      </c>
      <c r="S23" s="34">
        <v>0</v>
      </c>
      <c r="T23" s="34">
        <v>0</v>
      </c>
      <c r="U23" s="35">
        <f t="shared" si="0"/>
        <v>32</v>
      </c>
      <c r="V23" s="36">
        <f t="shared" si="1"/>
        <v>622148</v>
      </c>
    </row>
    <row r="24" spans="1:22" x14ac:dyDescent="0.2">
      <c r="A24" s="27" t="s">
        <v>67</v>
      </c>
      <c r="B24" s="27" t="s">
        <v>82</v>
      </c>
      <c r="C24" s="28" t="s">
        <v>83</v>
      </c>
      <c r="D24" s="28">
        <v>2024</v>
      </c>
      <c r="E24" s="29" t="s">
        <v>34</v>
      </c>
      <c r="F24" s="30">
        <v>0</v>
      </c>
      <c r="G24" s="31">
        <v>141996</v>
      </c>
      <c r="H24" s="31">
        <v>71125</v>
      </c>
      <c r="I24" s="31">
        <v>0</v>
      </c>
      <c r="J24" s="31">
        <v>0</v>
      </c>
      <c r="K24" s="32">
        <v>3225</v>
      </c>
      <c r="L24" s="33" t="s">
        <v>35</v>
      </c>
      <c r="M24" s="34">
        <v>0</v>
      </c>
      <c r="N24" s="34">
        <v>0</v>
      </c>
      <c r="O24" s="34">
        <v>2</v>
      </c>
      <c r="P24" s="34">
        <v>9</v>
      </c>
      <c r="Q24" s="34">
        <v>5</v>
      </c>
      <c r="R24" s="34">
        <v>0</v>
      </c>
      <c r="S24" s="34">
        <v>0</v>
      </c>
      <c r="T24" s="34">
        <v>0</v>
      </c>
      <c r="U24" s="35">
        <f t="shared" si="0"/>
        <v>16</v>
      </c>
      <c r="V24" s="36">
        <f t="shared" si="1"/>
        <v>216346</v>
      </c>
    </row>
    <row r="25" spans="1:22" x14ac:dyDescent="0.2">
      <c r="A25" s="27" t="s">
        <v>84</v>
      </c>
      <c r="B25" s="27" t="s">
        <v>85</v>
      </c>
      <c r="C25" s="28" t="s">
        <v>86</v>
      </c>
      <c r="D25" s="28">
        <v>2024</v>
      </c>
      <c r="E25" s="29" t="s">
        <v>34</v>
      </c>
      <c r="F25" s="30">
        <v>0</v>
      </c>
      <c r="G25" s="31">
        <v>711336</v>
      </c>
      <c r="H25" s="31">
        <v>246004</v>
      </c>
      <c r="I25" s="31">
        <v>0</v>
      </c>
      <c r="J25" s="31">
        <v>0</v>
      </c>
      <c r="K25" s="32">
        <v>34689</v>
      </c>
      <c r="L25" s="33" t="s">
        <v>81</v>
      </c>
      <c r="M25" s="34">
        <v>0</v>
      </c>
      <c r="N25" s="34">
        <v>37</v>
      </c>
      <c r="O25" s="34">
        <v>23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60</v>
      </c>
      <c r="V25" s="36">
        <f t="shared" si="1"/>
        <v>992029</v>
      </c>
    </row>
    <row r="26" spans="1:22" x14ac:dyDescent="0.2">
      <c r="A26" s="27" t="s">
        <v>84</v>
      </c>
      <c r="B26" s="27" t="s">
        <v>87</v>
      </c>
      <c r="C26" s="28" t="s">
        <v>88</v>
      </c>
      <c r="D26" s="28">
        <v>2024</v>
      </c>
      <c r="E26" s="29" t="s">
        <v>34</v>
      </c>
      <c r="F26" s="30">
        <v>322509</v>
      </c>
      <c r="G26" s="31">
        <v>0</v>
      </c>
      <c r="H26" s="31">
        <v>107360</v>
      </c>
      <c r="I26" s="31">
        <v>32362</v>
      </c>
      <c r="J26" s="31">
        <v>0</v>
      </c>
      <c r="K26" s="32">
        <v>11367</v>
      </c>
      <c r="L26" s="33" t="s">
        <v>42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473598</v>
      </c>
    </row>
    <row r="27" spans="1:22" x14ac:dyDescent="0.2">
      <c r="A27" s="27" t="s">
        <v>39</v>
      </c>
      <c r="B27" s="27" t="s">
        <v>89</v>
      </c>
      <c r="C27" s="28" t="s">
        <v>90</v>
      </c>
      <c r="D27" s="28">
        <v>2024</v>
      </c>
      <c r="E27" s="29" t="s">
        <v>91</v>
      </c>
      <c r="F27" s="30">
        <v>0</v>
      </c>
      <c r="G27" s="31">
        <v>0</v>
      </c>
      <c r="H27" s="31">
        <v>225527</v>
      </c>
      <c r="I27" s="31">
        <v>0</v>
      </c>
      <c r="J27" s="31">
        <v>0</v>
      </c>
      <c r="K27" s="32">
        <v>11276</v>
      </c>
      <c r="L27" s="33" t="s">
        <v>42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236803</v>
      </c>
    </row>
    <row r="28" spans="1:22" x14ac:dyDescent="0.2">
      <c r="A28" s="27" t="s">
        <v>92</v>
      </c>
      <c r="B28" s="27" t="s">
        <v>93</v>
      </c>
      <c r="C28" s="28" t="s">
        <v>94</v>
      </c>
      <c r="D28" s="28">
        <v>2024</v>
      </c>
      <c r="E28" s="29" t="s">
        <v>34</v>
      </c>
      <c r="F28" s="30">
        <v>0</v>
      </c>
      <c r="G28" s="31">
        <v>0</v>
      </c>
      <c r="H28" s="31">
        <v>81288</v>
      </c>
      <c r="I28" s="31">
        <v>100605</v>
      </c>
      <c r="J28" s="31">
        <v>0</v>
      </c>
      <c r="K28" s="32">
        <v>0</v>
      </c>
      <c r="L28" s="33" t="s">
        <v>81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0</v>
      </c>
      <c r="V28" s="36">
        <f t="shared" si="1"/>
        <v>181893</v>
      </c>
    </row>
    <row r="29" spans="1:22" x14ac:dyDescent="0.2">
      <c r="A29" s="27" t="s">
        <v>92</v>
      </c>
      <c r="B29" s="27" t="s">
        <v>95</v>
      </c>
      <c r="C29" s="28" t="s">
        <v>96</v>
      </c>
      <c r="D29" s="28">
        <v>2024</v>
      </c>
      <c r="E29" s="29" t="s">
        <v>34</v>
      </c>
      <c r="F29" s="30">
        <v>0</v>
      </c>
      <c r="G29" s="31">
        <v>123024</v>
      </c>
      <c r="H29" s="31">
        <v>16013</v>
      </c>
      <c r="I29" s="31">
        <v>0</v>
      </c>
      <c r="J29" s="31">
        <v>0</v>
      </c>
      <c r="K29" s="32">
        <v>2500</v>
      </c>
      <c r="L29" s="33" t="s">
        <v>81</v>
      </c>
      <c r="M29" s="34">
        <v>0</v>
      </c>
      <c r="N29" s="34">
        <v>11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11</v>
      </c>
      <c r="V29" s="36">
        <f t="shared" si="1"/>
        <v>141537</v>
      </c>
    </row>
    <row r="30" spans="1:22" x14ac:dyDescent="0.2">
      <c r="A30" s="27" t="s">
        <v>73</v>
      </c>
      <c r="B30" s="27" t="s">
        <v>97</v>
      </c>
      <c r="C30" s="28" t="s">
        <v>98</v>
      </c>
      <c r="D30" s="28">
        <v>2024</v>
      </c>
      <c r="E30" s="29" t="s">
        <v>34</v>
      </c>
      <c r="F30" s="30">
        <v>0</v>
      </c>
      <c r="G30" s="31">
        <v>102816</v>
      </c>
      <c r="H30" s="31">
        <v>0</v>
      </c>
      <c r="I30" s="31">
        <v>0</v>
      </c>
      <c r="J30" s="31">
        <v>0</v>
      </c>
      <c r="K30" s="32">
        <v>70</v>
      </c>
      <c r="L30" s="33" t="s">
        <v>35</v>
      </c>
      <c r="M30" s="34">
        <v>0</v>
      </c>
      <c r="N30" s="34">
        <v>14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14</v>
      </c>
      <c r="V30" s="36">
        <f t="shared" si="1"/>
        <v>102886</v>
      </c>
    </row>
    <row r="31" spans="1:22" x14ac:dyDescent="0.2">
      <c r="A31" s="27" t="s">
        <v>38</v>
      </c>
      <c r="B31" s="27" t="s">
        <v>99</v>
      </c>
      <c r="C31" s="28" t="s">
        <v>100</v>
      </c>
      <c r="D31" s="28">
        <v>2024</v>
      </c>
      <c r="E31" s="29" t="s">
        <v>34</v>
      </c>
      <c r="F31" s="30">
        <v>0</v>
      </c>
      <c r="G31" s="31">
        <v>504060</v>
      </c>
      <c r="H31" s="31">
        <v>882736</v>
      </c>
      <c r="I31" s="31">
        <v>0</v>
      </c>
      <c r="J31" s="31">
        <v>2500</v>
      </c>
      <c r="K31" s="32">
        <v>100106</v>
      </c>
      <c r="L31" s="33" t="s">
        <v>35</v>
      </c>
      <c r="M31" s="34">
        <v>0</v>
      </c>
      <c r="N31" s="34">
        <v>0</v>
      </c>
      <c r="O31" s="34">
        <v>6</v>
      </c>
      <c r="P31" s="34">
        <v>31</v>
      </c>
      <c r="Q31" s="34">
        <v>25</v>
      </c>
      <c r="R31" s="34">
        <v>8</v>
      </c>
      <c r="S31" s="34">
        <v>0</v>
      </c>
      <c r="T31" s="34">
        <v>0</v>
      </c>
      <c r="U31" s="35">
        <f t="shared" si="0"/>
        <v>70</v>
      </c>
      <c r="V31" s="36">
        <f t="shared" si="1"/>
        <v>1489402</v>
      </c>
    </row>
    <row r="32" spans="1:22" x14ac:dyDescent="0.2">
      <c r="A32" s="27" t="s">
        <v>67</v>
      </c>
      <c r="B32" s="27" t="s">
        <v>101</v>
      </c>
      <c r="C32" s="28" t="s">
        <v>102</v>
      </c>
      <c r="D32" s="28">
        <v>2024</v>
      </c>
      <c r="E32" s="29" t="s">
        <v>34</v>
      </c>
      <c r="F32" s="30">
        <v>0</v>
      </c>
      <c r="G32" s="31">
        <v>97896</v>
      </c>
      <c r="H32" s="31">
        <v>76030</v>
      </c>
      <c r="I32" s="31">
        <v>0</v>
      </c>
      <c r="J32" s="31">
        <v>0</v>
      </c>
      <c r="K32" s="32">
        <v>4127</v>
      </c>
      <c r="L32" s="33" t="s">
        <v>35</v>
      </c>
      <c r="M32" s="34">
        <v>0</v>
      </c>
      <c r="N32" s="34">
        <v>0</v>
      </c>
      <c r="O32" s="34">
        <v>6</v>
      </c>
      <c r="P32" s="34">
        <v>4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10</v>
      </c>
      <c r="V32" s="36">
        <f t="shared" si="1"/>
        <v>178053</v>
      </c>
    </row>
    <row r="33" spans="1:22" x14ac:dyDescent="0.2">
      <c r="A33" s="27" t="s">
        <v>46</v>
      </c>
      <c r="B33" s="27" t="s">
        <v>103</v>
      </c>
      <c r="C33" s="28" t="s">
        <v>104</v>
      </c>
      <c r="D33" s="28">
        <v>2024</v>
      </c>
      <c r="E33" s="29" t="s">
        <v>34</v>
      </c>
      <c r="F33" s="30">
        <v>0</v>
      </c>
      <c r="G33" s="31">
        <v>285240</v>
      </c>
      <c r="H33" s="31">
        <v>187284</v>
      </c>
      <c r="I33" s="31">
        <v>0</v>
      </c>
      <c r="J33" s="31">
        <v>0</v>
      </c>
      <c r="K33" s="32">
        <v>0</v>
      </c>
      <c r="L33" s="33" t="s">
        <v>35</v>
      </c>
      <c r="M33" s="34">
        <v>0</v>
      </c>
      <c r="N33" s="34">
        <v>0</v>
      </c>
      <c r="O33" s="34">
        <v>0</v>
      </c>
      <c r="P33" s="34">
        <v>8</v>
      </c>
      <c r="Q33" s="34">
        <v>10</v>
      </c>
      <c r="R33" s="34">
        <v>2</v>
      </c>
      <c r="S33" s="34">
        <v>0</v>
      </c>
      <c r="T33" s="34">
        <v>0</v>
      </c>
      <c r="U33" s="35">
        <f t="shared" si="0"/>
        <v>20</v>
      </c>
      <c r="V33" s="36">
        <f t="shared" si="1"/>
        <v>472524</v>
      </c>
    </row>
    <row r="34" spans="1:22" x14ac:dyDescent="0.2">
      <c r="A34" s="27" t="s">
        <v>78</v>
      </c>
      <c r="B34" s="27" t="s">
        <v>105</v>
      </c>
      <c r="C34" s="28" t="s">
        <v>106</v>
      </c>
      <c r="D34" s="28">
        <v>2024</v>
      </c>
      <c r="E34" s="29" t="s">
        <v>34</v>
      </c>
      <c r="F34" s="30">
        <v>0</v>
      </c>
      <c r="G34" s="31">
        <v>194040</v>
      </c>
      <c r="H34" s="31">
        <v>68050</v>
      </c>
      <c r="I34" s="31">
        <v>0</v>
      </c>
      <c r="J34" s="31">
        <v>0</v>
      </c>
      <c r="K34" s="32">
        <v>14793</v>
      </c>
      <c r="L34" s="33" t="s">
        <v>81</v>
      </c>
      <c r="M34" s="34">
        <v>0</v>
      </c>
      <c r="N34" s="34">
        <v>0</v>
      </c>
      <c r="O34" s="34">
        <v>15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5">
        <f t="shared" si="0"/>
        <v>15</v>
      </c>
      <c r="V34" s="36">
        <f t="shared" si="1"/>
        <v>276883</v>
      </c>
    </row>
    <row r="35" spans="1:22" x14ac:dyDescent="0.2">
      <c r="A35" s="27" t="s">
        <v>107</v>
      </c>
      <c r="B35" s="27" t="s">
        <v>108</v>
      </c>
      <c r="C35" s="28" t="s">
        <v>109</v>
      </c>
      <c r="D35" s="28">
        <v>2024</v>
      </c>
      <c r="E35" s="29" t="s">
        <v>34</v>
      </c>
      <c r="F35" s="30">
        <v>0</v>
      </c>
      <c r="G35" s="31">
        <v>141744</v>
      </c>
      <c r="H35" s="31">
        <v>54000</v>
      </c>
      <c r="I35" s="31">
        <v>0</v>
      </c>
      <c r="J35" s="31">
        <v>0</v>
      </c>
      <c r="K35" s="32">
        <v>19574</v>
      </c>
      <c r="L35" s="33" t="s">
        <v>35</v>
      </c>
      <c r="M35" s="34">
        <v>0</v>
      </c>
      <c r="N35" s="34">
        <v>1</v>
      </c>
      <c r="O35" s="34">
        <v>10</v>
      </c>
      <c r="P35" s="34">
        <v>1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12</v>
      </c>
      <c r="V35" s="36">
        <f t="shared" si="1"/>
        <v>215318</v>
      </c>
    </row>
    <row r="36" spans="1:22" x14ac:dyDescent="0.2">
      <c r="A36" s="27" t="s">
        <v>38</v>
      </c>
      <c r="B36" s="27" t="s">
        <v>110</v>
      </c>
      <c r="C36" s="28" t="s">
        <v>111</v>
      </c>
      <c r="D36" s="28">
        <v>2024</v>
      </c>
      <c r="E36" s="29" t="s">
        <v>112</v>
      </c>
      <c r="F36" s="30">
        <v>0</v>
      </c>
      <c r="G36" s="31">
        <v>0</v>
      </c>
      <c r="H36" s="31">
        <v>149700</v>
      </c>
      <c r="I36" s="31">
        <v>0</v>
      </c>
      <c r="J36" s="31">
        <v>450</v>
      </c>
      <c r="K36" s="32">
        <v>14965</v>
      </c>
      <c r="L36" s="33" t="s">
        <v>42</v>
      </c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165115</v>
      </c>
    </row>
    <row r="37" spans="1:22" x14ac:dyDescent="0.2">
      <c r="A37" s="27" t="s">
        <v>49</v>
      </c>
      <c r="B37" s="27" t="s">
        <v>113</v>
      </c>
      <c r="C37" s="28" t="s">
        <v>114</v>
      </c>
      <c r="D37" s="28">
        <v>2024</v>
      </c>
      <c r="E37" s="29" t="s">
        <v>34</v>
      </c>
      <c r="F37" s="30">
        <v>0</v>
      </c>
      <c r="G37" s="31">
        <v>100656</v>
      </c>
      <c r="H37" s="31">
        <v>0</v>
      </c>
      <c r="I37" s="31">
        <v>0</v>
      </c>
      <c r="J37" s="31">
        <v>500</v>
      </c>
      <c r="K37" s="32">
        <v>9748</v>
      </c>
      <c r="L37" s="33" t="s">
        <v>81</v>
      </c>
      <c r="M37" s="34">
        <v>0</v>
      </c>
      <c r="N37" s="34">
        <v>9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5">
        <f t="shared" si="0"/>
        <v>9</v>
      </c>
      <c r="V37" s="36">
        <f t="shared" si="1"/>
        <v>110904</v>
      </c>
    </row>
    <row r="38" spans="1:22" x14ac:dyDescent="0.2">
      <c r="A38" s="27" t="s">
        <v>115</v>
      </c>
      <c r="B38" s="27" t="s">
        <v>116</v>
      </c>
      <c r="C38" s="28" t="s">
        <v>117</v>
      </c>
      <c r="D38" s="28">
        <v>2024</v>
      </c>
      <c r="E38" s="29" t="s">
        <v>118</v>
      </c>
      <c r="F38" s="30">
        <v>0</v>
      </c>
      <c r="G38" s="31">
        <v>334896</v>
      </c>
      <c r="H38" s="31">
        <v>190824</v>
      </c>
      <c r="I38" s="31">
        <v>0</v>
      </c>
      <c r="J38" s="31">
        <v>0</v>
      </c>
      <c r="K38" s="32">
        <v>46346</v>
      </c>
      <c r="L38" s="33" t="s">
        <v>81</v>
      </c>
      <c r="M38" s="34">
        <v>0</v>
      </c>
      <c r="N38" s="34">
        <v>2</v>
      </c>
      <c r="O38" s="34">
        <v>5</v>
      </c>
      <c r="P38" s="34">
        <v>10</v>
      </c>
      <c r="Q38" s="34">
        <v>4</v>
      </c>
      <c r="R38" s="34">
        <v>0</v>
      </c>
      <c r="S38" s="34">
        <v>0</v>
      </c>
      <c r="T38" s="34">
        <v>0</v>
      </c>
      <c r="U38" s="35">
        <f t="shared" si="0"/>
        <v>21</v>
      </c>
      <c r="V38" s="36">
        <f t="shared" si="1"/>
        <v>572066</v>
      </c>
    </row>
    <row r="39" spans="1:22" x14ac:dyDescent="0.2">
      <c r="A39" s="27" t="s">
        <v>119</v>
      </c>
      <c r="B39" s="27" t="s">
        <v>85</v>
      </c>
      <c r="C39" s="28" t="s">
        <v>120</v>
      </c>
      <c r="D39" s="28">
        <v>2024</v>
      </c>
      <c r="E39" s="29" t="s">
        <v>112</v>
      </c>
      <c r="F39" s="30">
        <v>0</v>
      </c>
      <c r="G39" s="31">
        <v>0</v>
      </c>
      <c r="H39" s="31">
        <v>144716</v>
      </c>
      <c r="I39" s="31">
        <v>0</v>
      </c>
      <c r="J39" s="31">
        <v>10000</v>
      </c>
      <c r="K39" s="32">
        <v>15472</v>
      </c>
      <c r="L39" s="33" t="s">
        <v>42</v>
      </c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170188</v>
      </c>
    </row>
    <row r="40" spans="1:22" x14ac:dyDescent="0.2">
      <c r="A40" s="27" t="s">
        <v>31</v>
      </c>
      <c r="B40" s="27" t="s">
        <v>121</v>
      </c>
      <c r="C40" s="28" t="s">
        <v>122</v>
      </c>
      <c r="D40" s="28">
        <v>2024</v>
      </c>
      <c r="E40" s="29" t="s">
        <v>112</v>
      </c>
      <c r="F40" s="30">
        <v>0</v>
      </c>
      <c r="G40" s="31">
        <v>0</v>
      </c>
      <c r="H40" s="31">
        <v>76500</v>
      </c>
      <c r="I40" s="31">
        <v>0</v>
      </c>
      <c r="J40" s="31">
        <v>0</v>
      </c>
      <c r="K40" s="32">
        <v>7500</v>
      </c>
      <c r="L40" s="33" t="s">
        <v>42</v>
      </c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84000</v>
      </c>
    </row>
    <row r="41" spans="1:22" x14ac:dyDescent="0.2">
      <c r="A41" s="27" t="s">
        <v>123</v>
      </c>
      <c r="B41" s="27" t="s">
        <v>124</v>
      </c>
      <c r="C41" s="28" t="s">
        <v>125</v>
      </c>
      <c r="D41" s="28">
        <v>2024</v>
      </c>
      <c r="E41" s="29" t="s">
        <v>34</v>
      </c>
      <c r="F41" s="30">
        <v>0</v>
      </c>
      <c r="G41" s="31">
        <v>173112</v>
      </c>
      <c r="H41" s="31">
        <v>95388</v>
      </c>
      <c r="I41" s="31">
        <v>0</v>
      </c>
      <c r="J41" s="31">
        <v>0</v>
      </c>
      <c r="K41" s="32">
        <v>9535</v>
      </c>
      <c r="L41" s="33" t="s">
        <v>81</v>
      </c>
      <c r="M41" s="34">
        <v>0</v>
      </c>
      <c r="N41" s="34">
        <v>8</v>
      </c>
      <c r="O41" s="34">
        <v>4</v>
      </c>
      <c r="P41" s="34">
        <v>2</v>
      </c>
      <c r="Q41" s="34">
        <v>0</v>
      </c>
      <c r="R41" s="34">
        <v>0</v>
      </c>
      <c r="S41" s="34">
        <v>0</v>
      </c>
      <c r="T41" s="34">
        <v>0</v>
      </c>
      <c r="U41" s="35">
        <f t="shared" si="0"/>
        <v>14</v>
      </c>
      <c r="V41" s="36">
        <f t="shared" si="1"/>
        <v>278035</v>
      </c>
    </row>
    <row r="42" spans="1:22" x14ac:dyDescent="0.2">
      <c r="A42" s="27" t="s">
        <v>92</v>
      </c>
      <c r="B42" s="27" t="s">
        <v>126</v>
      </c>
      <c r="C42" s="28" t="s">
        <v>127</v>
      </c>
      <c r="D42" s="28">
        <v>2024</v>
      </c>
      <c r="E42" s="29" t="s">
        <v>34</v>
      </c>
      <c r="F42" s="30">
        <v>0</v>
      </c>
      <c r="G42" s="31">
        <v>223680</v>
      </c>
      <c r="H42" s="31">
        <v>72502</v>
      </c>
      <c r="I42" s="31">
        <v>0</v>
      </c>
      <c r="J42" s="31">
        <v>225</v>
      </c>
      <c r="K42" s="32">
        <v>17239</v>
      </c>
      <c r="L42" s="33" t="s">
        <v>81</v>
      </c>
      <c r="M42" s="34">
        <v>0</v>
      </c>
      <c r="N42" s="34">
        <v>20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5">
        <f t="shared" si="0"/>
        <v>20</v>
      </c>
      <c r="V42" s="36">
        <f t="shared" si="1"/>
        <v>313646</v>
      </c>
    </row>
    <row r="43" spans="1:22" x14ac:dyDescent="0.2">
      <c r="A43" s="27" t="s">
        <v>92</v>
      </c>
      <c r="B43" s="27" t="s">
        <v>128</v>
      </c>
      <c r="C43" s="28" t="s">
        <v>129</v>
      </c>
      <c r="D43" s="28">
        <v>2024</v>
      </c>
      <c r="E43" s="29" t="s">
        <v>34</v>
      </c>
      <c r="F43" s="30">
        <v>0</v>
      </c>
      <c r="G43" s="31">
        <v>162168</v>
      </c>
      <c r="H43" s="31">
        <v>88624</v>
      </c>
      <c r="I43" s="31">
        <v>0</v>
      </c>
      <c r="J43" s="31">
        <v>450</v>
      </c>
      <c r="K43" s="32">
        <v>0</v>
      </c>
      <c r="L43" s="33" t="s">
        <v>81</v>
      </c>
      <c r="M43" s="34">
        <v>14</v>
      </c>
      <c r="N43" s="34">
        <v>4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5">
        <f t="shared" si="0"/>
        <v>18</v>
      </c>
      <c r="V43" s="36">
        <f t="shared" si="1"/>
        <v>251242</v>
      </c>
    </row>
    <row r="44" spans="1:22" x14ac:dyDescent="0.2">
      <c r="A44" s="27" t="s">
        <v>31</v>
      </c>
      <c r="B44" s="27" t="s">
        <v>130</v>
      </c>
      <c r="C44" s="28" t="s">
        <v>131</v>
      </c>
      <c r="D44" s="28">
        <v>2024</v>
      </c>
      <c r="E44" s="29" t="s">
        <v>34</v>
      </c>
      <c r="F44" s="30">
        <v>0</v>
      </c>
      <c r="G44" s="31">
        <v>1004424</v>
      </c>
      <c r="H44" s="31">
        <v>107127</v>
      </c>
      <c r="I44" s="31">
        <v>0</v>
      </c>
      <c r="J44" s="31">
        <v>0</v>
      </c>
      <c r="K44" s="32">
        <v>90784</v>
      </c>
      <c r="L44" s="33" t="s">
        <v>81</v>
      </c>
      <c r="M44" s="34">
        <v>0</v>
      </c>
      <c r="N44" s="34">
        <v>10</v>
      </c>
      <c r="O44" s="34">
        <v>69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5">
        <f t="shared" si="0"/>
        <v>79</v>
      </c>
      <c r="V44" s="36">
        <f t="shared" si="1"/>
        <v>1202335</v>
      </c>
    </row>
    <row r="45" spans="1:22" x14ac:dyDescent="0.2">
      <c r="A45" s="27" t="s">
        <v>58</v>
      </c>
      <c r="B45" s="27" t="s">
        <v>132</v>
      </c>
      <c r="C45" s="28" t="s">
        <v>133</v>
      </c>
      <c r="D45" s="28">
        <v>2024</v>
      </c>
      <c r="E45" s="29" t="s">
        <v>34</v>
      </c>
      <c r="F45" s="30">
        <v>0</v>
      </c>
      <c r="G45" s="31">
        <v>279600</v>
      </c>
      <c r="H45" s="31">
        <v>59585</v>
      </c>
      <c r="I45" s="31">
        <v>0</v>
      </c>
      <c r="J45" s="31">
        <v>0</v>
      </c>
      <c r="K45" s="32">
        <v>11546</v>
      </c>
      <c r="L45" s="33" t="s">
        <v>81</v>
      </c>
      <c r="M45" s="34">
        <v>0</v>
      </c>
      <c r="N45" s="34">
        <v>25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5">
        <f t="shared" si="0"/>
        <v>25</v>
      </c>
      <c r="V45" s="36">
        <f t="shared" si="1"/>
        <v>350731</v>
      </c>
    </row>
    <row r="46" spans="1:22" x14ac:dyDescent="0.2">
      <c r="A46" s="27" t="s">
        <v>123</v>
      </c>
      <c r="B46" s="27" t="s">
        <v>134</v>
      </c>
      <c r="C46" s="28" t="s">
        <v>135</v>
      </c>
      <c r="D46" s="28">
        <v>2024</v>
      </c>
      <c r="E46" s="29" t="s">
        <v>34</v>
      </c>
      <c r="F46" s="30">
        <v>0</v>
      </c>
      <c r="G46" s="31">
        <v>160272</v>
      </c>
      <c r="H46" s="31">
        <v>84712</v>
      </c>
      <c r="I46" s="31">
        <v>0</v>
      </c>
      <c r="J46" s="31">
        <v>0</v>
      </c>
      <c r="K46" s="32">
        <v>9091</v>
      </c>
      <c r="L46" s="33" t="s">
        <v>81</v>
      </c>
      <c r="M46" s="34">
        <v>0</v>
      </c>
      <c r="N46" s="34">
        <v>4</v>
      </c>
      <c r="O46" s="34">
        <v>4</v>
      </c>
      <c r="P46" s="34">
        <v>4</v>
      </c>
      <c r="Q46" s="34">
        <v>0</v>
      </c>
      <c r="R46" s="34">
        <v>0</v>
      </c>
      <c r="S46" s="34">
        <v>0</v>
      </c>
      <c r="T46" s="34">
        <v>0</v>
      </c>
      <c r="U46" s="35">
        <f t="shared" si="0"/>
        <v>12</v>
      </c>
      <c r="V46" s="36">
        <f t="shared" si="1"/>
        <v>254075</v>
      </c>
    </row>
    <row r="47" spans="1:22" x14ac:dyDescent="0.2">
      <c r="A47" s="27" t="s">
        <v>78</v>
      </c>
      <c r="B47" s="27" t="s">
        <v>136</v>
      </c>
      <c r="C47" s="28" t="s">
        <v>137</v>
      </c>
      <c r="D47" s="28">
        <v>2024</v>
      </c>
      <c r="E47" s="29" t="s">
        <v>34</v>
      </c>
      <c r="F47" s="30">
        <v>0</v>
      </c>
      <c r="G47" s="31">
        <v>180024</v>
      </c>
      <c r="H47" s="31">
        <v>89766</v>
      </c>
      <c r="I47" s="31">
        <v>0</v>
      </c>
      <c r="J47" s="31">
        <v>3083</v>
      </c>
      <c r="K47" s="32">
        <v>27108</v>
      </c>
      <c r="L47" s="33" t="s">
        <v>81</v>
      </c>
      <c r="M47" s="34">
        <v>0</v>
      </c>
      <c r="N47" s="34">
        <v>8</v>
      </c>
      <c r="O47" s="34">
        <v>7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5">
        <f t="shared" si="0"/>
        <v>15</v>
      </c>
      <c r="V47" s="36">
        <f t="shared" si="1"/>
        <v>299981</v>
      </c>
    </row>
    <row r="48" spans="1:22" x14ac:dyDescent="0.2">
      <c r="A48" s="27" t="s">
        <v>138</v>
      </c>
      <c r="B48" s="27" t="s">
        <v>139</v>
      </c>
      <c r="C48" s="28" t="s">
        <v>140</v>
      </c>
      <c r="D48" s="28">
        <v>2024</v>
      </c>
      <c r="E48" s="29" t="s">
        <v>34</v>
      </c>
      <c r="F48" s="30">
        <v>0</v>
      </c>
      <c r="G48" s="31">
        <v>0</v>
      </c>
      <c r="H48" s="31">
        <v>154672</v>
      </c>
      <c r="I48" s="31">
        <v>0</v>
      </c>
      <c r="J48" s="31">
        <v>4225</v>
      </c>
      <c r="K48" s="32">
        <v>15889.5</v>
      </c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174786.5</v>
      </c>
    </row>
    <row r="49" spans="1:22" x14ac:dyDescent="0.2">
      <c r="A49" s="27" t="s">
        <v>38</v>
      </c>
      <c r="B49" s="27" t="s">
        <v>141</v>
      </c>
      <c r="C49" s="28" t="s">
        <v>142</v>
      </c>
      <c r="D49" s="28">
        <v>2024</v>
      </c>
      <c r="E49" s="29" t="s">
        <v>112</v>
      </c>
      <c r="F49" s="30">
        <v>0</v>
      </c>
      <c r="G49" s="31">
        <v>0</v>
      </c>
      <c r="H49" s="31">
        <v>484342</v>
      </c>
      <c r="I49" s="31">
        <v>0</v>
      </c>
      <c r="J49" s="31">
        <v>1125</v>
      </c>
      <c r="K49" s="32">
        <v>48546.5</v>
      </c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534013.5</v>
      </c>
    </row>
    <row r="50" spans="1:22" x14ac:dyDescent="0.2">
      <c r="A50" s="27" t="s">
        <v>55</v>
      </c>
      <c r="B50" s="27" t="s">
        <v>143</v>
      </c>
      <c r="C50" s="28" t="s">
        <v>144</v>
      </c>
      <c r="D50" s="28">
        <v>2024</v>
      </c>
      <c r="E50" s="29" t="s">
        <v>17</v>
      </c>
      <c r="F50" s="30">
        <v>0</v>
      </c>
      <c r="G50" s="31">
        <v>0</v>
      </c>
      <c r="H50" s="31">
        <v>0</v>
      </c>
      <c r="I50" s="31">
        <v>0</v>
      </c>
      <c r="J50" s="31">
        <v>141508</v>
      </c>
      <c r="K50" s="32">
        <v>14151</v>
      </c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155659</v>
      </c>
    </row>
    <row r="51" spans="1:22" x14ac:dyDescent="0.2">
      <c r="A51" s="27" t="s">
        <v>145</v>
      </c>
      <c r="B51" s="27" t="s">
        <v>146</v>
      </c>
      <c r="C51" s="28" t="s">
        <v>147</v>
      </c>
      <c r="D51" s="28">
        <v>2024</v>
      </c>
      <c r="E51" s="29" t="s">
        <v>34</v>
      </c>
      <c r="F51" s="30">
        <v>0</v>
      </c>
      <c r="G51" s="31">
        <v>0</v>
      </c>
      <c r="H51" s="31">
        <v>277752</v>
      </c>
      <c r="I51" s="31">
        <v>0</v>
      </c>
      <c r="J51" s="31">
        <v>625</v>
      </c>
      <c r="K51" s="32">
        <v>27548</v>
      </c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305925</v>
      </c>
    </row>
    <row r="52" spans="1:22" x14ac:dyDescent="0.2">
      <c r="A52" s="27" t="s">
        <v>49</v>
      </c>
      <c r="B52" s="27" t="s">
        <v>148</v>
      </c>
      <c r="C52" s="28" t="s">
        <v>149</v>
      </c>
      <c r="D52" s="28">
        <v>2024</v>
      </c>
      <c r="E52" s="29" t="s">
        <v>34</v>
      </c>
      <c r="F52" s="30">
        <v>0</v>
      </c>
      <c r="G52" s="31">
        <v>321912</v>
      </c>
      <c r="H52" s="31">
        <v>210957</v>
      </c>
      <c r="I52" s="31">
        <v>0</v>
      </c>
      <c r="J52" s="31">
        <v>2000</v>
      </c>
      <c r="K52" s="32">
        <v>52391</v>
      </c>
      <c r="L52" s="33" t="s">
        <v>81</v>
      </c>
      <c r="M52" s="34">
        <v>0</v>
      </c>
      <c r="N52" s="34">
        <v>23</v>
      </c>
      <c r="O52" s="34">
        <v>5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5">
        <f t="shared" si="0"/>
        <v>28</v>
      </c>
      <c r="V52" s="36">
        <f t="shared" si="1"/>
        <v>587260</v>
      </c>
    </row>
    <row r="53" spans="1:22" x14ac:dyDescent="0.2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  <row r="54" spans="1:22" x14ac:dyDescent="0.2">
      <c r="A54" s="27"/>
      <c r="B54" s="27"/>
      <c r="C54" s="28"/>
      <c r="D54" s="28"/>
      <c r="E54" s="29"/>
      <c r="F54" s="30"/>
      <c r="G54" s="31"/>
      <c r="H54" s="31"/>
      <c r="I54" s="31"/>
      <c r="J54" s="31"/>
      <c r="K54" s="32"/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0</v>
      </c>
    </row>
    <row r="55" spans="1:22" x14ac:dyDescent="0.2">
      <c r="A55" s="27"/>
      <c r="B55" s="27"/>
      <c r="C55" s="28"/>
      <c r="D55" s="28"/>
      <c r="E55" s="29"/>
      <c r="F55" s="30"/>
      <c r="G55" s="31"/>
      <c r="H55" s="31"/>
      <c r="I55" s="31"/>
      <c r="J55" s="31"/>
      <c r="K55" s="32"/>
      <c r="L55" s="33"/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0</v>
      </c>
    </row>
    <row r="56" spans="1:22" x14ac:dyDescent="0.2">
      <c r="A56" s="27"/>
      <c r="B56" s="27"/>
      <c r="C56" s="28"/>
      <c r="D56" s="28"/>
      <c r="E56" s="29"/>
      <c r="F56" s="30"/>
      <c r="G56" s="31"/>
      <c r="H56" s="31"/>
      <c r="I56" s="31"/>
      <c r="J56" s="31"/>
      <c r="K56" s="32"/>
      <c r="L56" s="33"/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0</v>
      </c>
    </row>
    <row r="57" spans="1:22" x14ac:dyDescent="0.2">
      <c r="A57" s="27"/>
      <c r="B57" s="27"/>
      <c r="C57" s="28"/>
      <c r="D57" s="28"/>
      <c r="E57" s="29"/>
      <c r="F57" s="30"/>
      <c r="G57" s="31"/>
      <c r="H57" s="31"/>
      <c r="I57" s="31"/>
      <c r="J57" s="31"/>
      <c r="K57" s="32"/>
      <c r="L57" s="33"/>
      <c r="M57" s="34"/>
      <c r="N57" s="34"/>
      <c r="O57" s="34"/>
      <c r="P57" s="34"/>
      <c r="Q57" s="34"/>
      <c r="R57" s="34"/>
      <c r="S57" s="34"/>
      <c r="T57" s="34"/>
      <c r="U57" s="35">
        <f t="shared" si="0"/>
        <v>0</v>
      </c>
      <c r="V57" s="36">
        <f t="shared" si="1"/>
        <v>0</v>
      </c>
    </row>
    <row r="58" spans="1:22" x14ac:dyDescent="0.2">
      <c r="A58" s="27"/>
      <c r="B58" s="27"/>
      <c r="C58" s="28"/>
      <c r="D58" s="28"/>
      <c r="E58" s="29"/>
      <c r="F58" s="30"/>
      <c r="G58" s="31"/>
      <c r="H58" s="31"/>
      <c r="I58" s="31"/>
      <c r="J58" s="31"/>
      <c r="K58" s="32"/>
      <c r="L58" s="33"/>
      <c r="M58" s="34"/>
      <c r="N58" s="34"/>
      <c r="O58" s="34"/>
      <c r="P58" s="34"/>
      <c r="Q58" s="34"/>
      <c r="R58" s="34"/>
      <c r="S58" s="34"/>
      <c r="T58" s="34"/>
      <c r="U58" s="35">
        <f t="shared" si="0"/>
        <v>0</v>
      </c>
      <c r="V58" s="36">
        <f t="shared" si="1"/>
        <v>0</v>
      </c>
    </row>
    <row r="59" spans="1:22" x14ac:dyDescent="0.2">
      <c r="A59" s="27"/>
      <c r="B59" s="27"/>
      <c r="C59" s="28"/>
      <c r="D59" s="28"/>
      <c r="E59" s="29"/>
      <c r="F59" s="30"/>
      <c r="G59" s="31"/>
      <c r="H59" s="31"/>
      <c r="I59" s="31"/>
      <c r="J59" s="31"/>
      <c r="K59" s="32"/>
      <c r="L59" s="33"/>
      <c r="M59" s="34"/>
      <c r="N59" s="34"/>
      <c r="O59" s="34"/>
      <c r="P59" s="34"/>
      <c r="Q59" s="34"/>
      <c r="R59" s="34"/>
      <c r="S59" s="34"/>
      <c r="T59" s="34"/>
      <c r="U59" s="35">
        <f t="shared" si="0"/>
        <v>0</v>
      </c>
      <c r="V59" s="36">
        <f t="shared" si="1"/>
        <v>0</v>
      </c>
    </row>
    <row r="60" spans="1:22" x14ac:dyDescent="0.2">
      <c r="A60" s="27"/>
      <c r="B60" s="27"/>
      <c r="C60" s="28"/>
      <c r="D60" s="28"/>
      <c r="E60" s="29"/>
      <c r="F60" s="30"/>
      <c r="G60" s="31"/>
      <c r="H60" s="31"/>
      <c r="I60" s="31"/>
      <c r="J60" s="31"/>
      <c r="K60" s="32"/>
      <c r="L60" s="33"/>
      <c r="M60" s="34"/>
      <c r="N60" s="34"/>
      <c r="O60" s="34"/>
      <c r="P60" s="34"/>
      <c r="Q60" s="34"/>
      <c r="R60" s="34"/>
      <c r="S60" s="34"/>
      <c r="T60" s="34"/>
      <c r="U60" s="35">
        <f t="shared" si="0"/>
        <v>0</v>
      </c>
      <c r="V60" s="36">
        <f t="shared" si="1"/>
        <v>0</v>
      </c>
    </row>
    <row r="61" spans="1:22" x14ac:dyDescent="0.2">
      <c r="A61" s="27"/>
      <c r="B61" s="27"/>
      <c r="C61" s="28"/>
      <c r="D61" s="28"/>
      <c r="E61" s="29"/>
      <c r="F61" s="30"/>
      <c r="G61" s="31"/>
      <c r="H61" s="31"/>
      <c r="I61" s="31"/>
      <c r="J61" s="31"/>
      <c r="K61" s="32"/>
      <c r="L61" s="33"/>
      <c r="M61" s="34"/>
      <c r="N61" s="34"/>
      <c r="O61" s="34"/>
      <c r="P61" s="34"/>
      <c r="Q61" s="34"/>
      <c r="R61" s="34"/>
      <c r="S61" s="34"/>
      <c r="T61" s="34"/>
      <c r="U61" s="35">
        <f t="shared" si="0"/>
        <v>0</v>
      </c>
      <c r="V61" s="36">
        <f t="shared" si="1"/>
        <v>0</v>
      </c>
    </row>
    <row r="62" spans="1:22" x14ac:dyDescent="0.2">
      <c r="A62" s="27"/>
      <c r="B62" s="27"/>
      <c r="C62" s="28"/>
      <c r="D62" s="28"/>
      <c r="E62" s="29"/>
      <c r="F62" s="30"/>
      <c r="G62" s="31"/>
      <c r="H62" s="31"/>
      <c r="I62" s="31"/>
      <c r="J62" s="31"/>
      <c r="K62" s="32"/>
      <c r="L62" s="33"/>
      <c r="M62" s="34"/>
      <c r="N62" s="34"/>
      <c r="O62" s="34"/>
      <c r="P62" s="34"/>
      <c r="Q62" s="34"/>
      <c r="R62" s="34"/>
      <c r="S62" s="34"/>
      <c r="T62" s="34"/>
      <c r="U62" s="35">
        <f t="shared" si="0"/>
        <v>0</v>
      </c>
      <c r="V62" s="36">
        <f t="shared" si="1"/>
        <v>0</v>
      </c>
    </row>
  </sheetData>
  <autoFilter ref="A8:V8" xr:uid="{901D6F5C-C457-4A19-AD01-FD9DEBB27402}"/>
  <conditionalFormatting sqref="D9:D62">
    <cfRule type="expression" dxfId="2" priority="1">
      <formula>OR($D9&gt;2024,AND($D9&lt;2024,$D9&lt;&gt;""))</formula>
    </cfRule>
  </conditionalFormatting>
  <conditionalFormatting sqref="V9:V62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62" xr:uid="{1DB78816-E656-4E4E-9CF5-DE8BAA459716}">
      <formula1>"N/A, FMR, Actual Rent"</formula1>
    </dataValidation>
    <dataValidation type="list" allowBlank="1" showInputMessage="1" showErrorMessage="1" sqref="E9:E62" xr:uid="{4DA894B4-F3B9-486D-8FD6-B738A334E063}">
      <formula1>"PH, TH, Joint TH &amp; PH-RRH, HMIS, SSO, TRA, PRA, SRA, S+C/SRO"</formula1>
    </dataValidation>
    <dataValidation allowBlank="1" showErrorMessage="1" sqref="A8:V8" xr:uid="{BC486722-98C0-418B-B561-8B0290DCE9D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Dmitriy Gershkovich</cp:lastModifiedBy>
  <dcterms:created xsi:type="dcterms:W3CDTF">2023-08-08T18:25:20Z</dcterms:created>
  <dcterms:modified xsi:type="dcterms:W3CDTF">2023-08-25T03:07:38Z</dcterms:modified>
</cp:coreProperties>
</file>