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2D42A7DE-5FAB-4252-B599-04454961CC11}" xr6:coauthVersionLast="47" xr6:coauthVersionMax="47" xr10:uidLastSave="{00000000-0000-0000-0000-000000000000}"/>
  <bookViews>
    <workbookView xWindow="3308" yWindow="3308" windowWidth="19237" windowHeight="11220" xr2:uid="{3F45F4DD-04C6-4BFC-A254-EF3F0314843F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<sst xmlns="http://schemas.openxmlformats.org/spreadsheetml/2006/main" count="54" uniqueCount="47">
  <si>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</si>
  <si>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</si>
  <si>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</si>
  <si>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</si>
  <si>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</si>
  <si>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</si>
  <si>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</si>
  <si>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</si>
  <si>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</si>
  <si>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</si>
  <si>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</si>
  <si>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</si>
  <si>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</si>
  <si>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</si>
  <si>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</si>
  <si>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</si>
  <si>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</si>
  <si>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</si>
  <si>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</si>
  <si>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</si>
  <si>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</si>
  <si>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</si>
  <si>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</si>
  <si>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</si>
  <si>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</si>
  <si>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</si>
  <si>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</si>
  <si>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</si>
  <si>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</si>
  <si>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</si>
  <si>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MI-519</t>
  </si>
  <si>
    <t>County of Ottawa</t>
  </si>
  <si>
    <t>Permanent Housing Assistance for Homeless Persons with Disabilities</t>
  </si>
  <si>
    <t>MI0270L5F192215</t>
  </si>
  <si>
    <t>PH</t>
  </si>
  <si>
    <t>FMR</t>
  </si>
  <si>
    <t>Detroit</t>
  </si>
  <si>
    <t>Holland/Ottawa County CoC</t>
  </si>
  <si>
    <t>Greater Ottawa County United Way</t>
  </si>
  <si>
    <t>Good Samaritan Ministries</t>
  </si>
  <si>
    <t>Permanent Supportive Housing - GSM - FY2022</t>
  </si>
  <si>
    <t>MI0458L5F192208</t>
  </si>
  <si>
    <t>Resilience: Advocates for Ending Violence</t>
  </si>
  <si>
    <t>Ottawa DV PH-RRH 1</t>
  </si>
  <si>
    <t>MI0494L5F192207</t>
  </si>
  <si>
    <t>Community Housing Partnership - GSM - FY2022</t>
  </si>
  <si>
    <t>MI0548L5F192206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</si>
</sst>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596D8-5352-4239-AF62-6155942ECBFE}">
  <sheetPr codeName="Sheet185">
    <pageSetUpPr fitToPage="1"/>
  </sheetPr>
  <dimension ref="A1:DG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1356795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636516</v>
      </c>
      <c r="H9" s="31">
        <v>9002</v>
      </c>
      <c r="I9" s="31">
        <v>0</v>
      </c>
      <c r="J9" s="31">
        <v>0</v>
      </c>
      <c r="K9" s="32">
        <v>23761</v>
      </c>
      <c r="L9" s="33" t="s">
        <v>35</v>
      </c>
      <c r="M9" s="34">
        <v>0</v>
      </c>
      <c r="N9" s="34">
        <v>0</v>
      </c>
      <c r="O9" s="34">
        <v>52</v>
      </c>
      <c r="P9" s="34">
        <v>9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2" si="0">SUM(M9:T9)</f>
        <v>61</v>
      </c>
      <c r="V9" s="36">
        <f t="shared" ref="V9:V22" si="1">SUM(F9:K9)</f>
        <v>669279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39096</v>
      </c>
      <c r="H10" s="31">
        <v>7379</v>
      </c>
      <c r="I10" s="31">
        <v>0</v>
      </c>
      <c r="J10" s="31">
        <v>0</v>
      </c>
      <c r="K10" s="32">
        <v>2405</v>
      </c>
      <c r="L10" s="33" t="s">
        <v>35</v>
      </c>
      <c r="M10" s="34">
        <v>4</v>
      </c>
      <c r="N10" s="34">
        <v>1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5</v>
      </c>
      <c r="V10" s="36">
        <f t="shared" si="1"/>
        <v>48880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190548</v>
      </c>
      <c r="H11" s="31">
        <v>69540</v>
      </c>
      <c r="I11" s="31">
        <v>0</v>
      </c>
      <c r="J11" s="31">
        <v>0</v>
      </c>
      <c r="K11" s="32">
        <v>10520</v>
      </c>
      <c r="L11" s="33" t="s">
        <v>35</v>
      </c>
      <c r="M11" s="34">
        <v>0</v>
      </c>
      <c r="N11" s="34">
        <v>0</v>
      </c>
      <c r="O11" s="34">
        <v>4</v>
      </c>
      <c r="P11" s="34">
        <v>6</v>
      </c>
      <c r="Q11" s="34">
        <v>5</v>
      </c>
      <c r="R11" s="34">
        <v>0</v>
      </c>
      <c r="S11" s="34">
        <v>0</v>
      </c>
      <c r="T11" s="34">
        <v>0</v>
      </c>
      <c r="U11" s="35">
        <f t="shared" si="0"/>
        <v>15</v>
      </c>
      <c r="V11" s="36">
        <f t="shared" si="1"/>
        <v>270608</v>
      </c>
    </row>
    <row r="12" spans="1:22" x14ac:dyDescent="0.45">
      <c r="A12" s="27" t="s">
        <v>39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0</v>
      </c>
      <c r="G12" s="31">
        <v>147612</v>
      </c>
      <c r="H12" s="31">
        <v>186959</v>
      </c>
      <c r="I12" s="31">
        <v>0</v>
      </c>
      <c r="J12" s="31">
        <v>0</v>
      </c>
      <c r="K12" s="32">
        <v>33457</v>
      </c>
      <c r="L12" s="33" t="s">
        <v>35</v>
      </c>
      <c r="M12" s="34">
        <v>0</v>
      </c>
      <c r="N12" s="34">
        <v>0</v>
      </c>
      <c r="O12" s="34">
        <v>1</v>
      </c>
      <c r="P12" s="34">
        <v>9</v>
      </c>
      <c r="Q12" s="34">
        <v>1</v>
      </c>
      <c r="R12" s="34">
        <v>1</v>
      </c>
      <c r="S12" s="34">
        <v>0</v>
      </c>
      <c r="T12" s="34">
        <v>0</v>
      </c>
      <c r="U12" s="35">
        <f t="shared" si="0"/>
        <v>12</v>
      </c>
      <c r="V12" s="36">
        <f t="shared" si="1"/>
        <v>368028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B5C596D8-5352-4239-AF62-6155942ECBFE}"/>
  <conditionalFormatting sqref="V9:V22">
    <cfRule type="cellIs" dxfId="2" priority="3" operator="lessThan">
      <formula>0</formula>
    </cfRule>
  </conditionalFormatting>
  <conditionalFormatting sqref="V9:V22">
    <cfRule type="expression" dxfId="1" priority="2">
      <formula>#REF!&lt;0</formula>
    </cfRule>
  </conditionalFormatting>
  <conditionalFormatting sqref="D9:D22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2" xr:uid="{BE9177A2-A9A8-404A-B9FD-19454D8E1445}">
      <formula1>"N/A, FMR, Actual Rent"</formula1>
    </dataValidation>
    <dataValidation type="list" allowBlank="1" showInputMessage="1" showErrorMessage="1" sqref="E9:E22" xr:uid="{4F31BF46-F16E-42AC-BD60-7569C8617D08}">
      <formula1>"PH, TH, Joint TH &amp; PH-RRH, HMIS, SSO, TRA, PRA, SRA, S+C/SRO"</formula1>
    </dataValidation>
    <dataValidation allowBlank="1" showErrorMessage="1" sqref="A8:V8" xr:uid="{3662F5A1-1D18-4BFB-9B31-F2D858505A9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2023-05-19T14:11:18Z</dcterms:created>
  <dcterms:modified xsi:type="dcterms:W3CDTF">2023-05-19T14:53:04Z</dcterms:modified>
</cp:coreProperties>
</file>