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AC1C1D7-EE93-45D0-A50C-8A4F3C3A49DE}" xr6:coauthVersionLast="47" xr6:coauthVersionMax="47" xr10:uidLastSave="{00000000-0000-0000-0000-000000000000}"/>
  <bookViews>
    <workbookView xWindow="1470" yWindow="1470" windowWidth="19237" windowHeight="11220" xr2:uid="{4C56A9E8-5111-4B58-A696-38C96935661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<sst xmlns="http://schemas.openxmlformats.org/spreadsheetml/2006/main" count="104" uniqueCount="73">
  <si>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</si>
  <si>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</si>
  <si>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</si>
  <si>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</si>
  <si>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</si>
  <si>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</si>
  <si>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</si>
  <si>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</si>
  <si>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</si>
  <si>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</si>
  <si>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</si>
  <si>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</si>
  <si>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</si>
  <si>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</si>
  <si>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</si>
  <si>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</si>
  <si>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</si>
  <si>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</si>
  <si>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</si>
  <si>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</si>
  <si>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</si>
  <si>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</si>
  <si>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</si>
  <si>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</si>
  <si>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</si>
  <si>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</si>
  <si>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</si>
  <si>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</si>
  <si>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</si>
  <si>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</si>
  <si>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MI-510</t>
  </si>
  <si>
    <t>Underground Railroad Inc.</t>
  </si>
  <si>
    <t>DVTSHCombo</t>
  </si>
  <si>
    <t>MI0216L5F102214</t>
  </si>
  <si>
    <t>TH</t>
  </si>
  <si>
    <t/>
  </si>
  <si>
    <t>Detroit</t>
  </si>
  <si>
    <t>Saginaw City &amp; County CoC</t>
  </si>
  <si>
    <t>United Way of Saginaw County</t>
  </si>
  <si>
    <t>Saginaw County Community Mental Health Authority</t>
  </si>
  <si>
    <t>PDP Renewal August 2022</t>
  </si>
  <si>
    <t>MI0222L5F102215</t>
  </si>
  <si>
    <t>PH</t>
  </si>
  <si>
    <t>FMR</t>
  </si>
  <si>
    <t xml:space="preserve">Restoration Community Outreach </t>
  </si>
  <si>
    <t>Chronic Homeless Assistance</t>
  </si>
  <si>
    <t>MI0224L5F102215</t>
  </si>
  <si>
    <t>Safe Haven</t>
  </si>
  <si>
    <t>MI0225L5F102214</t>
  </si>
  <si>
    <t>SH</t>
  </si>
  <si>
    <t>Saginaw County Youth Protection Council</t>
  </si>
  <si>
    <t>Teen Parent Services Transitional Housing/Rit'as</t>
  </si>
  <si>
    <t>MI0227L5F102213</t>
  </si>
  <si>
    <t>Transitional Housing</t>
  </si>
  <si>
    <t>MI0302L5F102213</t>
  </si>
  <si>
    <t>Shelter Plus Care of Victims of Domestic Violence</t>
  </si>
  <si>
    <t>MI0333L5F102213</t>
  </si>
  <si>
    <t>Saginaw Catholic Mustard Seed Foundation</t>
  </si>
  <si>
    <t>Mustard Seed Plus (A)</t>
  </si>
  <si>
    <t>MI0334L5F102213</t>
  </si>
  <si>
    <t>Homeless Management Information System (HMIS) FY22</t>
  </si>
  <si>
    <t>MI0378L5F102211</t>
  </si>
  <si>
    <t>DV RRH</t>
  </si>
  <si>
    <t>MI0380L5F102211</t>
  </si>
  <si>
    <t>RCO Rapid Re-Housing</t>
  </si>
  <si>
    <t>MI0453L5F102208</t>
  </si>
  <si>
    <t>RCO Family First</t>
  </si>
  <si>
    <t>MI0454L5F102208</t>
  </si>
  <si>
    <t>Rapid Re-Housing for Homeless Youth Expansion 2</t>
  </si>
  <si>
    <t>MI0509L5F102207</t>
  </si>
  <si>
    <t>DVRRHTSH</t>
  </si>
  <si>
    <t>MI0621D5F102204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</si>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</sst>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7854C-1431-4C92-AA52-AE524E6914B3}">
  <sheetPr codeName="Sheet177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2116068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63232</v>
      </c>
      <c r="G9" s="31">
        <v>0</v>
      </c>
      <c r="H9" s="31">
        <v>165151</v>
      </c>
      <c r="I9" s="31">
        <v>15738</v>
      </c>
      <c r="J9" s="31">
        <v>0</v>
      </c>
      <c r="K9" s="32">
        <v>24411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2" si="0">SUM(M9:T9)</f>
        <v>0</v>
      </c>
      <c r="V9" s="36">
        <f t="shared" ref="V9:V32" si="1">SUM(F9:K9)</f>
        <v>268532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480840</v>
      </c>
      <c r="H10" s="31">
        <v>0</v>
      </c>
      <c r="I10" s="31">
        <v>0</v>
      </c>
      <c r="J10" s="31">
        <v>0</v>
      </c>
      <c r="K10" s="32">
        <v>26507</v>
      </c>
      <c r="L10" s="33" t="s">
        <v>43</v>
      </c>
      <c r="M10" s="34">
        <v>18</v>
      </c>
      <c r="N10" s="34">
        <v>0</v>
      </c>
      <c r="O10" s="34">
        <v>39</v>
      </c>
      <c r="P10" s="34">
        <v>7</v>
      </c>
      <c r="Q10" s="34">
        <v>2</v>
      </c>
      <c r="R10" s="34">
        <v>0</v>
      </c>
      <c r="S10" s="34">
        <v>0</v>
      </c>
      <c r="T10" s="34">
        <v>0</v>
      </c>
      <c r="U10" s="35">
        <f t="shared" si="0"/>
        <v>66</v>
      </c>
      <c r="V10" s="36">
        <f t="shared" si="1"/>
        <v>507347</v>
      </c>
    </row>
    <row r="11" spans="1:22" x14ac:dyDescent="0.45">
      <c r="A11" s="27" t="s">
        <v>44</v>
      </c>
      <c r="B11" s="27" t="s">
        <v>45</v>
      </c>
      <c r="C11" s="28" t="s">
        <v>46</v>
      </c>
      <c r="D11" s="28">
        <v>2024</v>
      </c>
      <c r="E11" s="29" t="s">
        <v>42</v>
      </c>
      <c r="F11" s="30">
        <v>0</v>
      </c>
      <c r="G11" s="31">
        <v>156720</v>
      </c>
      <c r="H11" s="31">
        <v>0</v>
      </c>
      <c r="I11" s="31">
        <v>0</v>
      </c>
      <c r="J11" s="31">
        <v>0</v>
      </c>
      <c r="K11" s="32">
        <v>4635</v>
      </c>
      <c r="L11" s="33" t="s">
        <v>43</v>
      </c>
      <c r="M11" s="34">
        <v>0</v>
      </c>
      <c r="N11" s="34">
        <v>5</v>
      </c>
      <c r="O11" s="34">
        <v>11</v>
      </c>
      <c r="P11" s="34">
        <v>4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20</v>
      </c>
      <c r="V11" s="36">
        <f t="shared" si="1"/>
        <v>161355</v>
      </c>
    </row>
    <row r="12" spans="1:22" x14ac:dyDescent="0.45">
      <c r="A12" s="27" t="s">
        <v>44</v>
      </c>
      <c r="B12" s="27" t="s">
        <v>47</v>
      </c>
      <c r="C12" s="28" t="s">
        <v>48</v>
      </c>
      <c r="D12" s="28">
        <v>2024</v>
      </c>
      <c r="E12" s="29" t="s">
        <v>49</v>
      </c>
      <c r="F12" s="30">
        <v>0</v>
      </c>
      <c r="G12" s="31">
        <v>0</v>
      </c>
      <c r="H12" s="31">
        <v>42949</v>
      </c>
      <c r="I12" s="31">
        <v>28750</v>
      </c>
      <c r="J12" s="31">
        <v>0</v>
      </c>
      <c r="K12" s="32">
        <v>2250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73949</v>
      </c>
    </row>
    <row r="13" spans="1:22" x14ac:dyDescent="0.45">
      <c r="A13" s="27" t="s">
        <v>50</v>
      </c>
      <c r="B13" s="27" t="s">
        <v>51</v>
      </c>
      <c r="C13" s="28" t="s">
        <v>52</v>
      </c>
      <c r="D13" s="28">
        <v>2024</v>
      </c>
      <c r="E13" s="29" t="s">
        <v>34</v>
      </c>
      <c r="F13" s="30">
        <v>0</v>
      </c>
      <c r="G13" s="31">
        <v>0</v>
      </c>
      <c r="H13" s="31">
        <v>0</v>
      </c>
      <c r="I13" s="31">
        <v>55489</v>
      </c>
      <c r="J13" s="31">
        <v>0</v>
      </c>
      <c r="K13" s="32">
        <v>3884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59373</v>
      </c>
    </row>
    <row r="14" spans="1:22" x14ac:dyDescent="0.45">
      <c r="A14" s="27" t="s">
        <v>44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0</v>
      </c>
      <c r="H14" s="31">
        <v>35286</v>
      </c>
      <c r="I14" s="31">
        <v>16637</v>
      </c>
      <c r="J14" s="31">
        <v>0</v>
      </c>
      <c r="K14" s="32">
        <v>2589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54512</v>
      </c>
    </row>
    <row r="15" spans="1:22" x14ac:dyDescent="0.45">
      <c r="A15" s="27" t="s">
        <v>31</v>
      </c>
      <c r="B15" s="27" t="s">
        <v>55</v>
      </c>
      <c r="C15" s="28" t="s">
        <v>56</v>
      </c>
      <c r="D15" s="28">
        <v>2024</v>
      </c>
      <c r="E15" s="29" t="s">
        <v>42</v>
      </c>
      <c r="F15" s="30">
        <v>0</v>
      </c>
      <c r="G15" s="31">
        <v>60168</v>
      </c>
      <c r="H15" s="31">
        <v>0</v>
      </c>
      <c r="I15" s="31">
        <v>0</v>
      </c>
      <c r="J15" s="31">
        <v>0</v>
      </c>
      <c r="K15" s="32">
        <v>3266</v>
      </c>
      <c r="L15" s="33" t="s">
        <v>43</v>
      </c>
      <c r="M15" s="34">
        <v>0</v>
      </c>
      <c r="N15" s="34">
        <v>0</v>
      </c>
      <c r="O15" s="34">
        <v>2</v>
      </c>
      <c r="P15" s="34">
        <v>2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6</v>
      </c>
      <c r="V15" s="36">
        <f t="shared" si="1"/>
        <v>63434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2024</v>
      </c>
      <c r="E16" s="29" t="s">
        <v>42</v>
      </c>
      <c r="F16" s="30">
        <v>0</v>
      </c>
      <c r="G16" s="31">
        <v>309108</v>
      </c>
      <c r="H16" s="31">
        <v>0</v>
      </c>
      <c r="I16" s="31">
        <v>0</v>
      </c>
      <c r="J16" s="31">
        <v>0</v>
      </c>
      <c r="K16" s="32">
        <v>15012</v>
      </c>
      <c r="L16" s="33" t="s">
        <v>43</v>
      </c>
      <c r="M16" s="34">
        <v>0</v>
      </c>
      <c r="N16" s="34">
        <v>0</v>
      </c>
      <c r="O16" s="34">
        <v>25</v>
      </c>
      <c r="P16" s="34">
        <v>4</v>
      </c>
      <c r="Q16" s="34">
        <v>2</v>
      </c>
      <c r="R16" s="34">
        <v>4</v>
      </c>
      <c r="S16" s="34">
        <v>0</v>
      </c>
      <c r="T16" s="34">
        <v>0</v>
      </c>
      <c r="U16" s="35">
        <f t="shared" si="0"/>
        <v>35</v>
      </c>
      <c r="V16" s="36">
        <f t="shared" si="1"/>
        <v>324120</v>
      </c>
    </row>
    <row r="17" spans="1:22" x14ac:dyDescent="0.45">
      <c r="A17" s="27" t="s">
        <v>38</v>
      </c>
      <c r="B17" s="27" t="s">
        <v>60</v>
      </c>
      <c r="C17" s="28" t="s">
        <v>61</v>
      </c>
      <c r="D17" s="28">
        <v>2024</v>
      </c>
      <c r="E17" s="29" t="s">
        <v>17</v>
      </c>
      <c r="F17" s="30">
        <v>0</v>
      </c>
      <c r="G17" s="31">
        <v>0</v>
      </c>
      <c r="H17" s="31">
        <v>0</v>
      </c>
      <c r="I17" s="31">
        <v>0</v>
      </c>
      <c r="J17" s="31">
        <v>67152</v>
      </c>
      <c r="K17" s="32">
        <v>4700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71852</v>
      </c>
    </row>
    <row r="18" spans="1:22" x14ac:dyDescent="0.45">
      <c r="A18" s="27" t="s">
        <v>31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55082</v>
      </c>
      <c r="G18" s="31">
        <v>0</v>
      </c>
      <c r="H18" s="31">
        <v>60426</v>
      </c>
      <c r="I18" s="31">
        <v>0</v>
      </c>
      <c r="J18" s="31">
        <v>0</v>
      </c>
      <c r="K18" s="32">
        <v>11550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127058</v>
      </c>
    </row>
    <row r="19" spans="1:22" x14ac:dyDescent="0.45">
      <c r="A19" s="27" t="s">
        <v>44</v>
      </c>
      <c r="B19" s="27" t="s">
        <v>64</v>
      </c>
      <c r="C19" s="28" t="s">
        <v>65</v>
      </c>
      <c r="D19" s="28">
        <v>2024</v>
      </c>
      <c r="E19" s="29" t="s">
        <v>42</v>
      </c>
      <c r="F19" s="30">
        <v>0</v>
      </c>
      <c r="G19" s="31">
        <v>9996</v>
      </c>
      <c r="H19" s="31">
        <v>3100</v>
      </c>
      <c r="I19" s="31">
        <v>0</v>
      </c>
      <c r="J19" s="31">
        <v>0</v>
      </c>
      <c r="K19" s="32">
        <v>813</v>
      </c>
      <c r="L19" s="33" t="s">
        <v>43</v>
      </c>
      <c r="M19" s="34">
        <v>0</v>
      </c>
      <c r="N19" s="34">
        <v>0</v>
      </c>
      <c r="O19" s="34">
        <v>0</v>
      </c>
      <c r="P19" s="34">
        <v>1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</v>
      </c>
      <c r="V19" s="36">
        <f t="shared" si="1"/>
        <v>13909</v>
      </c>
    </row>
    <row r="20" spans="1:22" x14ac:dyDescent="0.45">
      <c r="A20" s="27" t="s">
        <v>44</v>
      </c>
      <c r="B20" s="27" t="s">
        <v>66</v>
      </c>
      <c r="C20" s="28" t="s">
        <v>67</v>
      </c>
      <c r="D20" s="28">
        <v>2024</v>
      </c>
      <c r="E20" s="29" t="s">
        <v>42</v>
      </c>
      <c r="F20" s="30">
        <v>0</v>
      </c>
      <c r="G20" s="31">
        <v>39984</v>
      </c>
      <c r="H20" s="31">
        <v>0</v>
      </c>
      <c r="I20" s="31">
        <v>0</v>
      </c>
      <c r="J20" s="31">
        <v>0</v>
      </c>
      <c r="K20" s="32">
        <v>2382</v>
      </c>
      <c r="L20" s="33" t="s">
        <v>43</v>
      </c>
      <c r="M20" s="34">
        <v>0</v>
      </c>
      <c r="N20" s="34">
        <v>0</v>
      </c>
      <c r="O20" s="34">
        <v>0</v>
      </c>
      <c r="P20" s="34">
        <v>4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4</v>
      </c>
      <c r="V20" s="36">
        <f t="shared" si="1"/>
        <v>42366</v>
      </c>
    </row>
    <row r="21" spans="1:22" x14ac:dyDescent="0.45">
      <c r="A21" s="27" t="s">
        <v>50</v>
      </c>
      <c r="B21" s="27" t="s">
        <v>68</v>
      </c>
      <c r="C21" s="28" t="s">
        <v>69</v>
      </c>
      <c r="D21" s="28">
        <v>2024</v>
      </c>
      <c r="E21" s="29" t="s">
        <v>42</v>
      </c>
      <c r="F21" s="30">
        <v>0</v>
      </c>
      <c r="G21" s="31">
        <v>133140</v>
      </c>
      <c r="H21" s="31">
        <v>15322</v>
      </c>
      <c r="I21" s="31">
        <v>0</v>
      </c>
      <c r="J21" s="31">
        <v>0</v>
      </c>
      <c r="K21" s="32">
        <v>8920</v>
      </c>
      <c r="L21" s="33" t="s">
        <v>43</v>
      </c>
      <c r="M21" s="34">
        <v>0</v>
      </c>
      <c r="N21" s="34">
        <v>0</v>
      </c>
      <c r="O21" s="34">
        <v>7</v>
      </c>
      <c r="P21" s="34">
        <v>8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15</v>
      </c>
      <c r="V21" s="36">
        <f t="shared" si="1"/>
        <v>157382</v>
      </c>
    </row>
    <row r="22" spans="1:22" x14ac:dyDescent="0.45">
      <c r="A22" s="27" t="s">
        <v>31</v>
      </c>
      <c r="B22" s="27" t="s">
        <v>70</v>
      </c>
      <c r="C22" s="28" t="s">
        <v>71</v>
      </c>
      <c r="D22" s="28">
        <v>2024</v>
      </c>
      <c r="E22" s="29" t="s">
        <v>72</v>
      </c>
      <c r="F22" s="30">
        <v>37200</v>
      </c>
      <c r="G22" s="31">
        <v>75264</v>
      </c>
      <c r="H22" s="31">
        <v>56000</v>
      </c>
      <c r="I22" s="31">
        <v>4200</v>
      </c>
      <c r="J22" s="31">
        <v>1550</v>
      </c>
      <c r="K22" s="32">
        <v>16665</v>
      </c>
      <c r="L22" s="33" t="s">
        <v>43</v>
      </c>
      <c r="M22" s="34">
        <v>0</v>
      </c>
      <c r="N22" s="34">
        <v>0</v>
      </c>
      <c r="O22" s="34">
        <v>3</v>
      </c>
      <c r="P22" s="34">
        <v>4</v>
      </c>
      <c r="Q22" s="34">
        <v>1</v>
      </c>
      <c r="R22" s="34">
        <v>0</v>
      </c>
      <c r="S22" s="34">
        <v>0</v>
      </c>
      <c r="T22" s="34">
        <v>0</v>
      </c>
      <c r="U22" s="35">
        <f t="shared" si="0"/>
        <v>8</v>
      </c>
      <c r="V22" s="36">
        <f t="shared" si="1"/>
        <v>190879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C717854C-1431-4C92-AA52-AE524E6914B3}"/>
  <conditionalFormatting sqref="V9:V32">
    <cfRule type="cellIs" dxfId="2" priority="3" operator="lessThan">
      <formula>0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2" xr:uid="{2A9AD224-28F4-4BDD-8CEE-3F3589AD2D93}">
      <formula1>"N/A, FMR, Actual Rent"</formula1>
    </dataValidation>
    <dataValidation type="list" allowBlank="1" showInputMessage="1" showErrorMessage="1" sqref="E9:E32" xr:uid="{855B6253-4D1B-448C-B296-61326A2D7657}">
      <formula1>"PH, TH, Joint TH &amp; PH-RRH, HMIS, SSO, TRA, PRA, SRA, S+C/SRO"</formula1>
    </dataValidation>
    <dataValidation allowBlank="1" showErrorMessage="1" sqref="A8:V8" xr:uid="{E37DECBF-6438-45F0-BA39-BB026B11436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2023-05-19T14:11:22Z</dcterms:created>
  <dcterms:modified xsi:type="dcterms:W3CDTF">2023-05-19T14:50:21Z</dcterms:modified>
</cp:coreProperties>
</file>