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62214068-27C9-4648-A727-DC450D4915DC}" xr6:coauthVersionLast="47" xr6:coauthVersionMax="47" xr10:uidLastSave="{00000000-0000-0000-0000-000000000000}"/>
  <bookViews>
    <workbookView xWindow="3675" yWindow="3675" windowWidth="19237" windowHeight="11220" xr2:uid="{D75C1BF0-D9CC-4359-9109-F38F451102D6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<sst xmlns="http://schemas.openxmlformats.org/spreadsheetml/2006/main" count="74" uniqueCount="55">
  <si>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</si>
  <si>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</si>
  <si>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</si>
  <si>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</si>
  <si>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</si>
  <si>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</si>
  <si>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</si>
  <si>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</si>
  <si>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</si>
  <si>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</si>
  <si>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</si>
  <si>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</si>
  <si>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</si>
  <si>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</si>
  <si>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</si>
  <si>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</si>
  <si>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</si>
  <si>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</si>
  <si>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</si>
  <si>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</si>
  <si>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</si>
  <si>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</si>
  <si>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</si>
  <si>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</si>
  <si>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</si>
  <si>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</si>
  <si>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</si>
  <si>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</si>
  <si>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</si>
  <si>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</si>
  <si>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MI-507</t>
  </si>
  <si>
    <t>Kalamazoo Community Mental Health &amp; Substance Abuse Services</t>
  </si>
  <si>
    <t>Grand Slam Renewal Application FY2022</t>
  </si>
  <si>
    <t>MI0178L5F072213</t>
  </si>
  <si>
    <t>PH</t>
  </si>
  <si>
    <t>FMR</t>
  </si>
  <si>
    <t/>
  </si>
  <si>
    <t>Detroit</t>
  </si>
  <si>
    <t>Portage, Kalamazoo City &amp; County CoC</t>
  </si>
  <si>
    <t>United Way of the Battle Creek and Kalamazoo Region</t>
  </si>
  <si>
    <t>Full Count Renewal Application FY2022</t>
  </si>
  <si>
    <t>MI0182L5F072215</t>
  </si>
  <si>
    <t>Home Base I Renewal Application FY2022</t>
  </si>
  <si>
    <t>MI0183L5F072215</t>
  </si>
  <si>
    <t>Home Base II Renewal Application FY2022</t>
  </si>
  <si>
    <t>MI0184L5F072215</t>
  </si>
  <si>
    <t>Second Base Renewal Application FY2022</t>
  </si>
  <si>
    <t>MI0296L5F072214</t>
  </si>
  <si>
    <t>Housing Resources, Inc. of Kalamazoo County</t>
  </si>
  <si>
    <t>Homeward II</t>
  </si>
  <si>
    <t>MI0316L5F072211</t>
  </si>
  <si>
    <t>Home Run Renewal Application FY2022</t>
  </si>
  <si>
    <t>MI0332L5F072213</t>
  </si>
  <si>
    <t>Third Base Renewal Application FY2022</t>
  </si>
  <si>
    <t>MI0346L5F072211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</si>
</sst>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6F19-AB9F-4737-AD53-2BACE6687893}">
  <sheetPr codeName="Sheet174">
    <pageSetUpPr fitToPage="1"/>
  </sheetPr>
  <dimension ref="A1:DG2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1664094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64044</v>
      </c>
      <c r="H9" s="31">
        <v>7470</v>
      </c>
      <c r="I9" s="31">
        <v>0</v>
      </c>
      <c r="J9" s="31">
        <v>0</v>
      </c>
      <c r="K9" s="32">
        <v>3948</v>
      </c>
      <c r="L9" s="33" t="s">
        <v>35</v>
      </c>
      <c r="M9" s="34">
        <v>0</v>
      </c>
      <c r="N9" s="34">
        <v>0</v>
      </c>
      <c r="O9" s="34">
        <v>9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6" si="0">SUM(M9:T9)</f>
        <v>9</v>
      </c>
      <c r="V9" s="36">
        <f t="shared" ref="V9:V26" si="1">SUM(F9:K9)</f>
        <v>75462</v>
      </c>
    </row>
    <row r="10" spans="1:22" x14ac:dyDescent="0.45">
      <c r="A10" s="27" t="s">
        <v>31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48456</v>
      </c>
      <c r="H10" s="31">
        <v>0</v>
      </c>
      <c r="I10" s="31">
        <v>0</v>
      </c>
      <c r="J10" s="31">
        <v>0</v>
      </c>
      <c r="K10" s="32">
        <v>2585</v>
      </c>
      <c r="L10" s="33" t="s">
        <v>35</v>
      </c>
      <c r="M10" s="34">
        <v>0</v>
      </c>
      <c r="N10" s="34">
        <v>0</v>
      </c>
      <c r="O10" s="34">
        <v>6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6</v>
      </c>
      <c r="V10" s="36">
        <f t="shared" si="1"/>
        <v>51041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0</v>
      </c>
      <c r="G11" s="31">
        <v>374880</v>
      </c>
      <c r="H11" s="31">
        <v>0</v>
      </c>
      <c r="I11" s="31">
        <v>0</v>
      </c>
      <c r="J11" s="31">
        <v>0</v>
      </c>
      <c r="K11" s="32">
        <v>19912</v>
      </c>
      <c r="L11" s="33" t="s">
        <v>35</v>
      </c>
      <c r="M11" s="34">
        <v>0</v>
      </c>
      <c r="N11" s="34">
        <v>0</v>
      </c>
      <c r="O11" s="34">
        <v>71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71</v>
      </c>
      <c r="V11" s="36">
        <f t="shared" si="1"/>
        <v>394792</v>
      </c>
    </row>
    <row r="12" spans="1:22" x14ac:dyDescent="0.45">
      <c r="A12" s="27" t="s">
        <v>31</v>
      </c>
      <c r="B12" s="27" t="s">
        <v>44</v>
      </c>
      <c r="C12" s="28" t="s">
        <v>45</v>
      </c>
      <c r="D12" s="28">
        <v>2024</v>
      </c>
      <c r="E12" s="29" t="s">
        <v>34</v>
      </c>
      <c r="F12" s="30">
        <v>0</v>
      </c>
      <c r="G12" s="31">
        <v>275148</v>
      </c>
      <c r="H12" s="31">
        <v>41844</v>
      </c>
      <c r="I12" s="31">
        <v>0</v>
      </c>
      <c r="J12" s="31">
        <v>0</v>
      </c>
      <c r="K12" s="32">
        <v>16837</v>
      </c>
      <c r="L12" s="33" t="s">
        <v>35</v>
      </c>
      <c r="M12" s="34">
        <v>0</v>
      </c>
      <c r="N12" s="34">
        <v>0</v>
      </c>
      <c r="O12" s="34">
        <v>31</v>
      </c>
      <c r="P12" s="34">
        <v>5</v>
      </c>
      <c r="Q12" s="34">
        <v>2</v>
      </c>
      <c r="R12" s="34">
        <v>0</v>
      </c>
      <c r="S12" s="34">
        <v>0</v>
      </c>
      <c r="T12" s="34">
        <v>0</v>
      </c>
      <c r="U12" s="35">
        <f t="shared" si="0"/>
        <v>38</v>
      </c>
      <c r="V12" s="36">
        <f t="shared" si="1"/>
        <v>333829</v>
      </c>
    </row>
    <row r="13" spans="1:22" x14ac:dyDescent="0.45">
      <c r="A13" s="27" t="s">
        <v>31</v>
      </c>
      <c r="B13" s="27" t="s">
        <v>46</v>
      </c>
      <c r="C13" s="28" t="s">
        <v>47</v>
      </c>
      <c r="D13" s="28">
        <v>2024</v>
      </c>
      <c r="E13" s="29" t="s">
        <v>34</v>
      </c>
      <c r="F13" s="30">
        <v>0</v>
      </c>
      <c r="G13" s="31">
        <v>63840</v>
      </c>
      <c r="H13" s="31">
        <v>6397</v>
      </c>
      <c r="I13" s="31">
        <v>0</v>
      </c>
      <c r="J13" s="31">
        <v>300</v>
      </c>
      <c r="K13" s="32">
        <v>4821</v>
      </c>
      <c r="L13" s="33" t="s">
        <v>35</v>
      </c>
      <c r="M13" s="34">
        <v>0</v>
      </c>
      <c r="N13" s="34">
        <v>0</v>
      </c>
      <c r="O13" s="34">
        <v>10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10</v>
      </c>
      <c r="V13" s="36">
        <f t="shared" si="1"/>
        <v>75358</v>
      </c>
    </row>
    <row r="14" spans="1:22" x14ac:dyDescent="0.45">
      <c r="A14" s="27" t="s">
        <v>48</v>
      </c>
      <c r="B14" s="27" t="s">
        <v>49</v>
      </c>
      <c r="C14" s="28" t="s">
        <v>50</v>
      </c>
      <c r="D14" s="28">
        <v>2024</v>
      </c>
      <c r="E14" s="29" t="s">
        <v>34</v>
      </c>
      <c r="F14" s="30">
        <v>436580</v>
      </c>
      <c r="G14" s="31">
        <v>0</v>
      </c>
      <c r="H14" s="31">
        <v>76851</v>
      </c>
      <c r="I14" s="31">
        <v>60594</v>
      </c>
      <c r="J14" s="31">
        <v>11155</v>
      </c>
      <c r="K14" s="32">
        <v>24694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609874</v>
      </c>
    </row>
    <row r="15" spans="1:22" x14ac:dyDescent="0.45">
      <c r="A15" s="27" t="s">
        <v>31</v>
      </c>
      <c r="B15" s="27" t="s">
        <v>51</v>
      </c>
      <c r="C15" s="28" t="s">
        <v>52</v>
      </c>
      <c r="D15" s="28">
        <v>2024</v>
      </c>
      <c r="E15" s="29" t="s">
        <v>34</v>
      </c>
      <c r="F15" s="30">
        <v>0</v>
      </c>
      <c r="G15" s="31">
        <v>36540</v>
      </c>
      <c r="H15" s="31">
        <v>8949</v>
      </c>
      <c r="I15" s="31">
        <v>0</v>
      </c>
      <c r="J15" s="31">
        <v>0</v>
      </c>
      <c r="K15" s="32">
        <v>2650</v>
      </c>
      <c r="L15" s="33" t="s">
        <v>35</v>
      </c>
      <c r="M15" s="34">
        <v>0</v>
      </c>
      <c r="N15" s="34">
        <v>0</v>
      </c>
      <c r="O15" s="34">
        <v>5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5</v>
      </c>
      <c r="V15" s="36">
        <f t="shared" si="1"/>
        <v>48139</v>
      </c>
    </row>
    <row r="16" spans="1:22" x14ac:dyDescent="0.45">
      <c r="A16" s="27" t="s">
        <v>31</v>
      </c>
      <c r="B16" s="27" t="s">
        <v>53</v>
      </c>
      <c r="C16" s="28" t="s">
        <v>54</v>
      </c>
      <c r="D16" s="28">
        <v>2024</v>
      </c>
      <c r="E16" s="29" t="s">
        <v>34</v>
      </c>
      <c r="F16" s="30">
        <v>0</v>
      </c>
      <c r="G16" s="31">
        <v>64044</v>
      </c>
      <c r="H16" s="31">
        <v>7598</v>
      </c>
      <c r="I16" s="31">
        <v>0</v>
      </c>
      <c r="J16" s="31">
        <v>0</v>
      </c>
      <c r="K16" s="32">
        <v>3957</v>
      </c>
      <c r="L16" s="33" t="s">
        <v>35</v>
      </c>
      <c r="M16" s="34">
        <v>0</v>
      </c>
      <c r="N16" s="34">
        <v>0</v>
      </c>
      <c r="O16" s="34">
        <v>9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9</v>
      </c>
      <c r="V16" s="36">
        <f t="shared" si="1"/>
        <v>75599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</sheetData>
  <autoFilter ref="A8:V8" xr:uid="{B80B6F19-AB9F-4737-AD53-2BACE6687893}"/>
  <conditionalFormatting sqref="V9:V26">
    <cfRule type="cellIs" dxfId="2" priority="3" operator="lessThan">
      <formula>0</formula>
    </cfRule>
  </conditionalFormatting>
  <conditionalFormatting sqref="V9:V26">
    <cfRule type="expression" dxfId="1" priority="2">
      <formula>#REF!&lt;0</formula>
    </cfRule>
  </conditionalFormatting>
  <conditionalFormatting sqref="D9:D26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6" xr:uid="{D29C37A9-CE9F-4C4F-88C1-A21427835D16}">
      <formula1>"N/A, FMR, Actual Rent"</formula1>
    </dataValidation>
    <dataValidation type="list" allowBlank="1" showInputMessage="1" showErrorMessage="1" sqref="E9:E26" xr:uid="{580718BB-42E2-4562-9E45-BA335B7781AD}">
      <formula1>"PH, TH, Joint TH &amp; PH-RRH, HMIS, SSO, TRA, PRA, SRA, S+C/SRO"</formula1>
    </dataValidation>
    <dataValidation allowBlank="1" showErrorMessage="1" sqref="A8:V8" xr:uid="{7BC9B127-5B08-4B1A-AB38-7A3C9C84D1A3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2023-05-19T14:11:24Z</dcterms:created>
  <dcterms:modified xsi:type="dcterms:W3CDTF">2023-05-19T14:51:08Z</dcterms:modified>
</cp:coreProperties>
</file>