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85722475-7AC1-4401-85EC-6AAB62EABDCF}" xr6:coauthVersionLast="47" xr6:coauthVersionMax="47" xr10:uidLastSave="{00000000-0000-0000-0000-000000000000}"/>
  <bookViews>
    <workbookView xWindow="5145" yWindow="5145" windowWidth="33840" windowHeight="18218" xr2:uid="{3D1F8099-30B4-4F03-B382-D655076B38F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" l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<sst xmlns="http://schemas.openxmlformats.org/spreadsheetml/2006/main" count="124" uniqueCount="84">
  <si>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</si>
  <si>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</si>
  <si>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</si>
  <si>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</si>
  <si>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</si>
  <si>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</si>
  <si>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</si>
  <si>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</si>
  <si>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</si>
  <si>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</si>
  <si>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</si>
  <si>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</si>
  <si>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</si>
  <si>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</si>
  <si>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</si>
  <si>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</si>
  <si>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</si>
  <si>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</si>
  <si>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</si>
  <si>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</si>
  <si>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</si>
  <si>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</si>
  <si>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</si>
  <si>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</si>
  <si>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</si>
  <si>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</si>
  <si>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</si>
  <si>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</si>
  <si>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</si>
  <si>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</si>
  <si>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MI-506</t>
  </si>
  <si>
    <t>Heartside Nonprofit Housing Corporation</t>
  </si>
  <si>
    <t>Ferguson Apartments</t>
  </si>
  <si>
    <t>MI0160L5F062215</t>
  </si>
  <si>
    <t>PH</t>
  </si>
  <si>
    <t>N/A</t>
  </si>
  <si>
    <t>Detroit</t>
  </si>
  <si>
    <t>Grand Rapids, Wyoming/Kent County CoC</t>
  </si>
  <si>
    <t>Heart of West Michigan United Way</t>
  </si>
  <si>
    <t>The Salvation Army</t>
  </si>
  <si>
    <t>Housing Assessment Program</t>
  </si>
  <si>
    <t>MI0165L5F062215</t>
  </si>
  <si>
    <t>SSO</t>
  </si>
  <si>
    <t/>
  </si>
  <si>
    <t>Grand Rapids Housing Commission</t>
  </si>
  <si>
    <t>Hope Community</t>
  </si>
  <si>
    <t>MI0166L5F062215</t>
  </si>
  <si>
    <t>YWCA West Central Michigan</t>
  </si>
  <si>
    <t>Project HEAL 2022</t>
  </si>
  <si>
    <t>MI0171L5F062215</t>
  </si>
  <si>
    <t>TH</t>
  </si>
  <si>
    <t>County of Kent</t>
  </si>
  <si>
    <t>Shelter Plus Care TRA_CR 2022</t>
  </si>
  <si>
    <t>MI0173L5F062215</t>
  </si>
  <si>
    <t>FMR</t>
  </si>
  <si>
    <t>Verne Barry Place</t>
  </si>
  <si>
    <t>MI0293L5F062214</t>
  </si>
  <si>
    <t>Community Rebuilders</t>
  </si>
  <si>
    <t>LOFT Combined</t>
  </si>
  <si>
    <t>MI0315L5F062212</t>
  </si>
  <si>
    <t>HEROES</t>
  </si>
  <si>
    <t>MI0345L5F062211</t>
  </si>
  <si>
    <t>Commerce Apartments</t>
  </si>
  <si>
    <t>MI0374L5F062209</t>
  </si>
  <si>
    <t>MI0398L5F062210</t>
  </si>
  <si>
    <t>Housing Solutions</t>
  </si>
  <si>
    <t>MI0412L5F062209</t>
  </si>
  <si>
    <t>Inner City Christian Federation</t>
  </si>
  <si>
    <t>ICCF PPH3 Renewal PSH Application  FY 2022</t>
  </si>
  <si>
    <t>MI0413L5F062209</t>
  </si>
  <si>
    <t>Keys First</t>
  </si>
  <si>
    <t>MI0415L5F062209</t>
  </si>
  <si>
    <t>Central Territory of the Salvation Army</t>
  </si>
  <si>
    <t>Coordinated Entry</t>
  </si>
  <si>
    <t>MI0529L5F062206</t>
  </si>
  <si>
    <t>MI0577L5F062203</t>
  </si>
  <si>
    <t>Project HEAL TH-RRH 2022</t>
  </si>
  <si>
    <t>MI0616D5F062204</t>
  </si>
  <si>
    <t>Joint TH &amp; PH-RRH</t>
  </si>
  <si>
    <t>PACT (Partners Achieving Change Together)</t>
  </si>
  <si>
    <t>MI0650D5F062203</t>
  </si>
  <si>
    <t>Safe Haven Ministries</t>
  </si>
  <si>
    <t>Housing Services for Domestic Violence Survivors (HSDVS)</t>
  </si>
  <si>
    <t>MI0766D5F062200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</si>
</sst>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F2953-0BA0-4248-8764-883FA2E2823F}">
  <sheetPr codeName="Sheet38">
    <pageSetUpPr fitToPage="1"/>
  </sheetPr>
  <dimension ref="A1:V3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7911136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60000</v>
      </c>
      <c r="I9" s="31">
        <v>0</v>
      </c>
      <c r="J9" s="31">
        <v>0</v>
      </c>
      <c r="K9" s="32">
        <v>3000</v>
      </c>
      <c r="L9" s="33" t="s">
        <v>35</v>
      </c>
      <c r="M9" s="34">
        <v>101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6" si="0">SUM(M9:T9)</f>
        <v>101</v>
      </c>
      <c r="V9" s="36">
        <f t="shared" ref="V9:V36" si="1">SUM(F9:K9)</f>
        <v>63000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0</v>
      </c>
      <c r="G10" s="31">
        <v>0</v>
      </c>
      <c r="H10" s="31">
        <v>192108</v>
      </c>
      <c r="I10" s="31">
        <v>0</v>
      </c>
      <c r="J10" s="31">
        <v>25500</v>
      </c>
      <c r="K10" s="32">
        <v>10880</v>
      </c>
      <c r="L10" s="33" t="s">
        <v>43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228488</v>
      </c>
    </row>
    <row r="11" spans="1:22" x14ac:dyDescent="0.45">
      <c r="A11" s="27" t="s">
        <v>44</v>
      </c>
      <c r="B11" s="27" t="s">
        <v>45</v>
      </c>
      <c r="C11" s="28" t="s">
        <v>46</v>
      </c>
      <c r="D11" s="28">
        <v>2024</v>
      </c>
      <c r="E11" s="29" t="s">
        <v>34</v>
      </c>
      <c r="F11" s="30">
        <v>0</v>
      </c>
      <c r="G11" s="31">
        <v>0</v>
      </c>
      <c r="H11" s="31">
        <v>149663</v>
      </c>
      <c r="I11" s="31">
        <v>0</v>
      </c>
      <c r="J11" s="31">
        <v>0</v>
      </c>
      <c r="K11" s="32">
        <v>10000</v>
      </c>
      <c r="L11" s="33" t="s">
        <v>43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159663</v>
      </c>
    </row>
    <row r="12" spans="1:22" x14ac:dyDescent="0.45">
      <c r="A12" s="27" t="s">
        <v>47</v>
      </c>
      <c r="B12" s="27" t="s">
        <v>48</v>
      </c>
      <c r="C12" s="28" t="s">
        <v>49</v>
      </c>
      <c r="D12" s="28">
        <v>2024</v>
      </c>
      <c r="E12" s="29" t="s">
        <v>50</v>
      </c>
      <c r="F12" s="30">
        <v>177490</v>
      </c>
      <c r="G12" s="31">
        <v>0</v>
      </c>
      <c r="H12" s="31">
        <v>163000</v>
      </c>
      <c r="I12" s="31">
        <v>33000</v>
      </c>
      <c r="J12" s="31">
        <v>0</v>
      </c>
      <c r="K12" s="32">
        <v>25878</v>
      </c>
      <c r="L12" s="33" t="s">
        <v>35</v>
      </c>
      <c r="M12" s="34">
        <v>0</v>
      </c>
      <c r="N12" s="34">
        <v>0</v>
      </c>
      <c r="O12" s="34">
        <v>0</v>
      </c>
      <c r="P12" s="34">
        <v>16</v>
      </c>
      <c r="Q12" s="34">
        <v>3</v>
      </c>
      <c r="R12" s="34">
        <v>0</v>
      </c>
      <c r="S12" s="34">
        <v>0</v>
      </c>
      <c r="T12" s="34">
        <v>0</v>
      </c>
      <c r="U12" s="35">
        <f t="shared" si="0"/>
        <v>19</v>
      </c>
      <c r="V12" s="36">
        <f t="shared" si="1"/>
        <v>399368</v>
      </c>
    </row>
    <row r="13" spans="1:22" x14ac:dyDescent="0.45">
      <c r="A13" s="27" t="s">
        <v>51</v>
      </c>
      <c r="B13" s="27" t="s">
        <v>52</v>
      </c>
      <c r="C13" s="28" t="s">
        <v>53</v>
      </c>
      <c r="D13" s="28">
        <v>2024</v>
      </c>
      <c r="E13" s="29" t="s">
        <v>34</v>
      </c>
      <c r="F13" s="30">
        <v>0</v>
      </c>
      <c r="G13" s="31">
        <v>1663068</v>
      </c>
      <c r="H13" s="31">
        <v>0</v>
      </c>
      <c r="I13" s="31">
        <v>0</v>
      </c>
      <c r="J13" s="31">
        <v>0</v>
      </c>
      <c r="K13" s="32">
        <v>82992</v>
      </c>
      <c r="L13" s="33" t="s">
        <v>54</v>
      </c>
      <c r="M13" s="34">
        <v>9</v>
      </c>
      <c r="N13" s="34">
        <v>2</v>
      </c>
      <c r="O13" s="34">
        <v>72</v>
      </c>
      <c r="P13" s="34">
        <v>38</v>
      </c>
      <c r="Q13" s="34">
        <v>20</v>
      </c>
      <c r="R13" s="34">
        <v>2</v>
      </c>
      <c r="S13" s="34">
        <v>0</v>
      </c>
      <c r="T13" s="34">
        <v>0</v>
      </c>
      <c r="U13" s="35">
        <f t="shared" si="0"/>
        <v>143</v>
      </c>
      <c r="V13" s="36">
        <f t="shared" si="1"/>
        <v>1746060</v>
      </c>
    </row>
    <row r="14" spans="1:22" x14ac:dyDescent="0.45">
      <c r="A14" s="27" t="s">
        <v>31</v>
      </c>
      <c r="B14" s="27" t="s">
        <v>55</v>
      </c>
      <c r="C14" s="28" t="s">
        <v>56</v>
      </c>
      <c r="D14" s="28">
        <v>2024</v>
      </c>
      <c r="E14" s="29" t="s">
        <v>34</v>
      </c>
      <c r="F14" s="30">
        <v>0</v>
      </c>
      <c r="G14" s="31">
        <v>0</v>
      </c>
      <c r="H14" s="31">
        <v>0</v>
      </c>
      <c r="I14" s="31">
        <v>157720</v>
      </c>
      <c r="J14" s="31">
        <v>0</v>
      </c>
      <c r="K14" s="32">
        <v>0</v>
      </c>
      <c r="L14" s="33" t="s">
        <v>35</v>
      </c>
      <c r="M14" s="34">
        <v>116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116</v>
      </c>
      <c r="V14" s="36">
        <f t="shared" si="1"/>
        <v>157720</v>
      </c>
    </row>
    <row r="15" spans="1:22" x14ac:dyDescent="0.45">
      <c r="A15" s="27" t="s">
        <v>57</v>
      </c>
      <c r="B15" s="27" t="s">
        <v>58</v>
      </c>
      <c r="C15" s="28" t="s">
        <v>59</v>
      </c>
      <c r="D15" s="28">
        <v>2024</v>
      </c>
      <c r="E15" s="29" t="s">
        <v>34</v>
      </c>
      <c r="F15" s="30">
        <v>234178</v>
      </c>
      <c r="G15" s="31">
        <v>0</v>
      </c>
      <c r="H15" s="31">
        <v>103332</v>
      </c>
      <c r="I15" s="31">
        <v>41834</v>
      </c>
      <c r="J15" s="31">
        <v>11773</v>
      </c>
      <c r="K15" s="32">
        <v>24965</v>
      </c>
      <c r="L15" s="33" t="s">
        <v>35</v>
      </c>
      <c r="M15" s="34">
        <v>0</v>
      </c>
      <c r="N15" s="34">
        <v>0</v>
      </c>
      <c r="O15" s="34">
        <v>21</v>
      </c>
      <c r="P15" s="34">
        <v>0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23</v>
      </c>
      <c r="V15" s="36">
        <f t="shared" si="1"/>
        <v>416082</v>
      </c>
    </row>
    <row r="16" spans="1:22" x14ac:dyDescent="0.45">
      <c r="A16" s="27" t="s">
        <v>57</v>
      </c>
      <c r="B16" s="27" t="s">
        <v>60</v>
      </c>
      <c r="C16" s="28" t="s">
        <v>61</v>
      </c>
      <c r="D16" s="28">
        <v>2024</v>
      </c>
      <c r="E16" s="29" t="s">
        <v>34</v>
      </c>
      <c r="F16" s="30">
        <v>110995</v>
      </c>
      <c r="G16" s="31">
        <v>0</v>
      </c>
      <c r="H16" s="31">
        <v>15324</v>
      </c>
      <c r="I16" s="31">
        <v>26483</v>
      </c>
      <c r="J16" s="31">
        <v>0</v>
      </c>
      <c r="K16" s="32">
        <v>8162</v>
      </c>
      <c r="L16" s="33" t="s">
        <v>35</v>
      </c>
      <c r="M16" s="34">
        <v>0</v>
      </c>
      <c r="N16" s="34">
        <v>0</v>
      </c>
      <c r="O16" s="34">
        <v>11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11</v>
      </c>
      <c r="V16" s="36">
        <f t="shared" si="1"/>
        <v>160964</v>
      </c>
    </row>
    <row r="17" spans="1:22" x14ac:dyDescent="0.45">
      <c r="A17" s="27" t="s">
        <v>31</v>
      </c>
      <c r="B17" s="27" t="s">
        <v>62</v>
      </c>
      <c r="C17" s="28" t="s">
        <v>63</v>
      </c>
      <c r="D17" s="28">
        <v>2024</v>
      </c>
      <c r="E17" s="29" t="s">
        <v>34</v>
      </c>
      <c r="F17" s="30">
        <v>0</v>
      </c>
      <c r="G17" s="31">
        <v>0</v>
      </c>
      <c r="H17" s="31">
        <v>0</v>
      </c>
      <c r="I17" s="31">
        <v>255871</v>
      </c>
      <c r="J17" s="31">
        <v>0</v>
      </c>
      <c r="K17" s="32">
        <v>13370</v>
      </c>
      <c r="L17" s="33" t="s">
        <v>35</v>
      </c>
      <c r="M17" s="34">
        <v>0</v>
      </c>
      <c r="N17" s="34">
        <v>0</v>
      </c>
      <c r="O17" s="34">
        <v>42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42</v>
      </c>
      <c r="V17" s="36">
        <f t="shared" si="1"/>
        <v>269241</v>
      </c>
    </row>
    <row r="18" spans="1:22" x14ac:dyDescent="0.45">
      <c r="A18" s="27" t="s">
        <v>38</v>
      </c>
      <c r="B18" s="27" t="s">
        <v>17</v>
      </c>
      <c r="C18" s="28" t="s">
        <v>64</v>
      </c>
      <c r="D18" s="28">
        <v>2024</v>
      </c>
      <c r="E18" s="29" t="s">
        <v>17</v>
      </c>
      <c r="F18" s="30">
        <v>0</v>
      </c>
      <c r="G18" s="31">
        <v>0</v>
      </c>
      <c r="H18" s="31">
        <v>0</v>
      </c>
      <c r="I18" s="31">
        <v>0</v>
      </c>
      <c r="J18" s="31">
        <v>93458</v>
      </c>
      <c r="K18" s="32">
        <v>6542</v>
      </c>
      <c r="L18" s="33" t="s">
        <v>43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100000</v>
      </c>
    </row>
    <row r="19" spans="1:22" x14ac:dyDescent="0.45">
      <c r="A19" s="27" t="s">
        <v>57</v>
      </c>
      <c r="B19" s="27" t="s">
        <v>65</v>
      </c>
      <c r="C19" s="28" t="s">
        <v>66</v>
      </c>
      <c r="D19" s="28">
        <v>2024</v>
      </c>
      <c r="E19" s="29" t="s">
        <v>34</v>
      </c>
      <c r="F19" s="30">
        <v>313469</v>
      </c>
      <c r="G19" s="31">
        <v>0</v>
      </c>
      <c r="H19" s="31">
        <v>190027</v>
      </c>
      <c r="I19" s="31">
        <v>15210</v>
      </c>
      <c r="J19" s="31">
        <v>47090</v>
      </c>
      <c r="K19" s="32">
        <v>36147</v>
      </c>
      <c r="L19" s="33" t="s">
        <v>35</v>
      </c>
      <c r="M19" s="34">
        <v>0</v>
      </c>
      <c r="N19" s="34">
        <v>0</v>
      </c>
      <c r="O19" s="34">
        <v>17</v>
      </c>
      <c r="P19" s="34">
        <v>2</v>
      </c>
      <c r="Q19" s="34">
        <v>5</v>
      </c>
      <c r="R19" s="34">
        <v>1</v>
      </c>
      <c r="S19" s="34">
        <v>0</v>
      </c>
      <c r="T19" s="34">
        <v>0</v>
      </c>
      <c r="U19" s="35">
        <f t="shared" si="0"/>
        <v>25</v>
      </c>
      <c r="V19" s="36">
        <f t="shared" si="1"/>
        <v>601943</v>
      </c>
    </row>
    <row r="20" spans="1:22" x14ac:dyDescent="0.45">
      <c r="A20" s="27" t="s">
        <v>67</v>
      </c>
      <c r="B20" s="27" t="s">
        <v>68</v>
      </c>
      <c r="C20" s="28" t="s">
        <v>69</v>
      </c>
      <c r="D20" s="28">
        <v>2024</v>
      </c>
      <c r="E20" s="29" t="s">
        <v>34</v>
      </c>
      <c r="F20" s="30">
        <v>0</v>
      </c>
      <c r="G20" s="31">
        <v>0</v>
      </c>
      <c r="H20" s="31">
        <v>30000</v>
      </c>
      <c r="I20" s="31">
        <v>4909</v>
      </c>
      <c r="J20" s="31">
        <v>0</v>
      </c>
      <c r="K20" s="32">
        <v>3395</v>
      </c>
      <c r="L20" s="33" t="s">
        <v>43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38304</v>
      </c>
    </row>
    <row r="21" spans="1:22" x14ac:dyDescent="0.45">
      <c r="A21" s="27" t="s">
        <v>57</v>
      </c>
      <c r="B21" s="27" t="s">
        <v>70</v>
      </c>
      <c r="C21" s="28" t="s">
        <v>71</v>
      </c>
      <c r="D21" s="28">
        <v>2024</v>
      </c>
      <c r="E21" s="29" t="s">
        <v>34</v>
      </c>
      <c r="F21" s="30">
        <v>0</v>
      </c>
      <c r="G21" s="31">
        <v>445248</v>
      </c>
      <c r="H21" s="31">
        <v>391463</v>
      </c>
      <c r="I21" s="31">
        <v>0</v>
      </c>
      <c r="J21" s="31">
        <v>41200</v>
      </c>
      <c r="K21" s="32">
        <v>54435</v>
      </c>
      <c r="L21" s="33" t="s">
        <v>54</v>
      </c>
      <c r="M21" s="34">
        <v>0</v>
      </c>
      <c r="N21" s="34">
        <v>0</v>
      </c>
      <c r="O21" s="34">
        <v>0</v>
      </c>
      <c r="P21" s="34">
        <v>4</v>
      </c>
      <c r="Q21" s="34">
        <v>10</v>
      </c>
      <c r="R21" s="34">
        <v>8</v>
      </c>
      <c r="S21" s="34">
        <v>4</v>
      </c>
      <c r="T21" s="34">
        <v>0</v>
      </c>
      <c r="U21" s="35">
        <f t="shared" si="0"/>
        <v>26</v>
      </c>
      <c r="V21" s="36">
        <f t="shared" si="1"/>
        <v>932346</v>
      </c>
    </row>
    <row r="22" spans="1:22" x14ac:dyDescent="0.45">
      <c r="A22" s="27" t="s">
        <v>72</v>
      </c>
      <c r="B22" s="27" t="s">
        <v>73</v>
      </c>
      <c r="C22" s="28" t="s">
        <v>74</v>
      </c>
      <c r="D22" s="28">
        <v>2024</v>
      </c>
      <c r="E22" s="29" t="s">
        <v>42</v>
      </c>
      <c r="F22" s="30">
        <v>0</v>
      </c>
      <c r="G22" s="31">
        <v>0</v>
      </c>
      <c r="H22" s="31">
        <v>61334</v>
      </c>
      <c r="I22" s="31">
        <v>0</v>
      </c>
      <c r="J22" s="31">
        <v>0</v>
      </c>
      <c r="K22" s="32">
        <v>4616</v>
      </c>
      <c r="L22" s="33" t="s">
        <v>43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65950</v>
      </c>
    </row>
    <row r="23" spans="1:22" x14ac:dyDescent="0.45">
      <c r="A23" s="27" t="s">
        <v>72</v>
      </c>
      <c r="B23" s="27" t="s">
        <v>73</v>
      </c>
      <c r="C23" s="28" t="s">
        <v>75</v>
      </c>
      <c r="D23" s="28">
        <v>2024</v>
      </c>
      <c r="E23" s="29" t="s">
        <v>42</v>
      </c>
      <c r="F23" s="30">
        <v>0</v>
      </c>
      <c r="G23" s="31">
        <v>0</v>
      </c>
      <c r="H23" s="31">
        <v>199186</v>
      </c>
      <c r="I23" s="31">
        <v>0</v>
      </c>
      <c r="J23" s="31">
        <v>0</v>
      </c>
      <c r="K23" s="32">
        <v>10953</v>
      </c>
      <c r="L23" s="33" t="s">
        <v>43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210139</v>
      </c>
    </row>
    <row r="24" spans="1:22" x14ac:dyDescent="0.45">
      <c r="A24" s="27" t="s">
        <v>47</v>
      </c>
      <c r="B24" s="27" t="s">
        <v>76</v>
      </c>
      <c r="C24" s="28" t="s">
        <v>77</v>
      </c>
      <c r="D24" s="28">
        <v>2024</v>
      </c>
      <c r="E24" s="29" t="s">
        <v>78</v>
      </c>
      <c r="F24" s="30">
        <v>15696</v>
      </c>
      <c r="G24" s="31">
        <v>296472</v>
      </c>
      <c r="H24" s="31">
        <v>98705</v>
      </c>
      <c r="I24" s="31">
        <v>21105</v>
      </c>
      <c r="J24" s="31">
        <v>5700</v>
      </c>
      <c r="K24" s="32">
        <v>29724</v>
      </c>
      <c r="L24" s="33" t="s">
        <v>54</v>
      </c>
      <c r="M24" s="34">
        <v>0</v>
      </c>
      <c r="N24" s="34">
        <v>0</v>
      </c>
      <c r="O24" s="34">
        <v>1</v>
      </c>
      <c r="P24" s="34">
        <v>19</v>
      </c>
      <c r="Q24" s="34">
        <v>3</v>
      </c>
      <c r="R24" s="34">
        <v>0</v>
      </c>
      <c r="S24" s="34">
        <v>0</v>
      </c>
      <c r="T24" s="34">
        <v>0</v>
      </c>
      <c r="U24" s="35">
        <f t="shared" si="0"/>
        <v>23</v>
      </c>
      <c r="V24" s="36">
        <f t="shared" si="1"/>
        <v>467402</v>
      </c>
    </row>
    <row r="25" spans="1:22" x14ac:dyDescent="0.45">
      <c r="A25" s="27" t="s">
        <v>57</v>
      </c>
      <c r="B25" s="27" t="s">
        <v>79</v>
      </c>
      <c r="C25" s="28" t="s">
        <v>80</v>
      </c>
      <c r="D25" s="28">
        <v>2024</v>
      </c>
      <c r="E25" s="29" t="s">
        <v>78</v>
      </c>
      <c r="F25" s="30">
        <v>161148</v>
      </c>
      <c r="G25" s="31">
        <v>639504</v>
      </c>
      <c r="H25" s="31">
        <v>396237</v>
      </c>
      <c r="I25" s="31">
        <v>69000</v>
      </c>
      <c r="J25" s="31">
        <v>11700</v>
      </c>
      <c r="K25" s="32">
        <v>82026</v>
      </c>
      <c r="L25" s="33" t="s">
        <v>54</v>
      </c>
      <c r="M25" s="34">
        <v>0</v>
      </c>
      <c r="N25" s="34">
        <v>0</v>
      </c>
      <c r="O25" s="34">
        <v>15</v>
      </c>
      <c r="P25" s="34">
        <v>31</v>
      </c>
      <c r="Q25" s="34">
        <v>6</v>
      </c>
      <c r="R25" s="34">
        <v>0</v>
      </c>
      <c r="S25" s="34">
        <v>0</v>
      </c>
      <c r="T25" s="34">
        <v>0</v>
      </c>
      <c r="U25" s="35">
        <f t="shared" si="0"/>
        <v>52</v>
      </c>
      <c r="V25" s="36">
        <f t="shared" si="1"/>
        <v>1359615</v>
      </c>
    </row>
    <row r="26" spans="1:22" x14ac:dyDescent="0.45">
      <c r="A26" s="27" t="s">
        <v>81</v>
      </c>
      <c r="B26" s="27" t="s">
        <v>82</v>
      </c>
      <c r="C26" s="28" t="s">
        <v>83</v>
      </c>
      <c r="D26" s="28">
        <v>2024</v>
      </c>
      <c r="E26" s="29" t="s">
        <v>78</v>
      </c>
      <c r="F26" s="30">
        <v>84108</v>
      </c>
      <c r="G26" s="31">
        <v>157908</v>
      </c>
      <c r="H26" s="31">
        <v>217555</v>
      </c>
      <c r="I26" s="31">
        <v>44280</v>
      </c>
      <c r="J26" s="31">
        <v>6000</v>
      </c>
      <c r="K26" s="32">
        <v>25000</v>
      </c>
      <c r="L26" s="33" t="s">
        <v>54</v>
      </c>
      <c r="M26" s="34">
        <v>0</v>
      </c>
      <c r="N26" s="34">
        <v>0</v>
      </c>
      <c r="O26" s="34">
        <v>2</v>
      </c>
      <c r="P26" s="34">
        <v>3</v>
      </c>
      <c r="Q26" s="34">
        <v>5</v>
      </c>
      <c r="R26" s="34">
        <v>1</v>
      </c>
      <c r="S26" s="34">
        <v>0</v>
      </c>
      <c r="T26" s="34">
        <v>0</v>
      </c>
      <c r="U26" s="35">
        <f t="shared" si="0"/>
        <v>11</v>
      </c>
      <c r="V26" s="36">
        <f t="shared" si="1"/>
        <v>534851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</sheetData>
  <autoFilter ref="A8:V8" xr:uid="{E1DF2953-0BA0-4248-8764-883FA2E2823F}"/>
  <conditionalFormatting sqref="D9:D36">
    <cfRule type="expression" dxfId="2" priority="1">
      <formula>OR($D9&gt;2024,AND($D9&lt;2024,$D9&lt;&gt;""))</formula>
    </cfRule>
  </conditionalFormatting>
  <conditionalFormatting sqref="V9:V36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6" xr:uid="{E78A1EF7-1C86-437B-9695-D7E717DD9A49}">
      <formula1>"N/A, FMR, Actual Rent"</formula1>
    </dataValidation>
    <dataValidation type="list" allowBlank="1" showInputMessage="1" showErrorMessage="1" sqref="E9:E36" xr:uid="{92A9DD0C-84A0-4657-A984-84179F1CBBAA}">
      <formula1>"PH, TH, Joint TH &amp; PH-RRH, HMIS, SSO, TRA, PRA, SRA, S+C/SRO"</formula1>
    </dataValidation>
    <dataValidation allowBlank="1" showErrorMessage="1" sqref="A8:V8" xr:uid="{FCCD539D-D5F4-44D0-B8D6-5ABC8A57A63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2023-08-08T18:25:50Z</dcterms:created>
  <dcterms:modified xsi:type="dcterms:W3CDTF">2023-08-10T14:16:21Z</dcterms:modified>
</cp:coreProperties>
</file>