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7120A993-9567-4205-8760-D6D0EE276B82}" xr6:coauthVersionLast="47" xr6:coauthVersionMax="47" xr10:uidLastSave="{00000000-0000-0000-0000-000000000000}"/>
  <bookViews>
    <workbookView xWindow="3675" yWindow="3675" windowWidth="33840" windowHeight="18218" xr2:uid="{686B0EE6-8070-4B54-927A-4C2C78767D41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<sst xmlns="http://schemas.openxmlformats.org/spreadsheetml/2006/main" count="89" uniqueCount="64">
  <si>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</si>
  <si>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</si>
  <si>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</si>
  <si>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</si>
  <si>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</si>
  <si>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</si>
  <si>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</si>
  <si>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</si>
  <si>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</si>
  <si>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</si>
  <si>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</si>
  <si>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</si>
  <si>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</si>
  <si>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</si>
  <si>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</si>
  <si>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</si>
  <si>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</si>
  <si>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</si>
  <si>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</si>
  <si>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</si>
  <si>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</si>
  <si>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</si>
  <si>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</si>
  <si>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</si>
  <si>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</si>
  <si>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</si>
  <si>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</si>
  <si>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</si>
  <si>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</si>
  <si>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</si>
  <si>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MI-505</t>
  </si>
  <si>
    <t>Metro Community Development, Inc.</t>
  </si>
  <si>
    <t>SOF CoC LU Renewal 2022</t>
  </si>
  <si>
    <t>MI0143L5F052215</t>
  </si>
  <si>
    <t>PH</t>
  </si>
  <si>
    <t>N/A</t>
  </si>
  <si>
    <t>Detroit</t>
  </si>
  <si>
    <t>Flint/Genesee County CoC</t>
  </si>
  <si>
    <t>Metro Community Development</t>
  </si>
  <si>
    <t>GCYC TL Renewal 2022</t>
  </si>
  <si>
    <t>MI0144L5F052215</t>
  </si>
  <si>
    <t>TH</t>
  </si>
  <si>
    <t/>
  </si>
  <si>
    <t>HMIS Renewal 2022</t>
  </si>
  <si>
    <t>MI0146L5F052215</t>
  </si>
  <si>
    <t>GCYC Street Outreach Renewal 2022</t>
  </si>
  <si>
    <t>MI0147L5F052214</t>
  </si>
  <si>
    <t>SSO</t>
  </si>
  <si>
    <t>GHS Lease Up Renewal 2022</t>
  </si>
  <si>
    <t>MI0149L5F052214</t>
  </si>
  <si>
    <t>SOF MANOR Renewal 2022</t>
  </si>
  <si>
    <t>MI0150L5F052215</t>
  </si>
  <si>
    <t>SOF CHI Renewal 2022</t>
  </si>
  <si>
    <t>MI0343L5F052208</t>
  </si>
  <si>
    <t>GHS RRH Renewal 2022</t>
  </si>
  <si>
    <t>MI0447L5F052208</t>
  </si>
  <si>
    <t>FMR</t>
  </si>
  <si>
    <t>Coordinated Entry Renewal 2022</t>
  </si>
  <si>
    <t>MI0613L5F052204</t>
  </si>
  <si>
    <t>GCYC TH-RRH Renewal 2022</t>
  </si>
  <si>
    <t>MI0670L5F052203</t>
  </si>
  <si>
    <t>Joint TH &amp; PH-RRH</t>
  </si>
  <si>
    <t>YWCA RRH DV 2021</t>
  </si>
  <si>
    <t>MI0712D5F052100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</si>
</sst>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D2C3D-2A17-4640-B989-AE3BA1519D7D}">
  <sheetPr codeName="Sheet99">
    <pageSetUpPr fitToPage="1"/>
  </sheetPr>
  <dimension ref="A1:V2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2388904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178799</v>
      </c>
      <c r="G9" s="31">
        <v>0</v>
      </c>
      <c r="H9" s="31">
        <v>80613</v>
      </c>
      <c r="I9" s="31">
        <v>19100</v>
      </c>
      <c r="J9" s="31">
        <v>0</v>
      </c>
      <c r="K9" s="32">
        <v>16253</v>
      </c>
      <c r="L9" s="33" t="s">
        <v>35</v>
      </c>
      <c r="M9" s="34">
        <v>0</v>
      </c>
      <c r="N9" s="34">
        <v>0</v>
      </c>
      <c r="O9" s="34">
        <v>18</v>
      </c>
      <c r="P9" s="34">
        <v>21</v>
      </c>
      <c r="Q9" s="34">
        <v>16</v>
      </c>
      <c r="R9" s="34">
        <v>0</v>
      </c>
      <c r="S9" s="34">
        <v>0</v>
      </c>
      <c r="T9" s="34">
        <v>0</v>
      </c>
      <c r="U9" s="35">
        <f t="shared" ref="U9:U28" si="0">SUM(M9:T9)</f>
        <v>55</v>
      </c>
      <c r="V9" s="36">
        <f t="shared" ref="V9:V28" si="1">SUM(F9:K9)</f>
        <v>294765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41</v>
      </c>
      <c r="F10" s="30">
        <v>0</v>
      </c>
      <c r="G10" s="31">
        <v>0</v>
      </c>
      <c r="H10" s="31">
        <v>62500</v>
      </c>
      <c r="I10" s="31">
        <v>55869</v>
      </c>
      <c r="J10" s="31">
        <v>0</v>
      </c>
      <c r="K10" s="32">
        <v>8285</v>
      </c>
      <c r="L10" s="33" t="s">
        <v>42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126654</v>
      </c>
    </row>
    <row r="11" spans="1:22" x14ac:dyDescent="0.45">
      <c r="A11" s="27" t="s">
        <v>31</v>
      </c>
      <c r="B11" s="27" t="s">
        <v>43</v>
      </c>
      <c r="C11" s="28" t="s">
        <v>44</v>
      </c>
      <c r="D11" s="28">
        <v>2024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85747</v>
      </c>
      <c r="K11" s="32">
        <v>3830</v>
      </c>
      <c r="L11" s="33" t="s">
        <v>42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89577</v>
      </c>
    </row>
    <row r="12" spans="1:22" x14ac:dyDescent="0.45">
      <c r="A12" s="27" t="s">
        <v>31</v>
      </c>
      <c r="B12" s="27" t="s">
        <v>45</v>
      </c>
      <c r="C12" s="28" t="s">
        <v>46</v>
      </c>
      <c r="D12" s="28">
        <v>2024</v>
      </c>
      <c r="E12" s="29" t="s">
        <v>47</v>
      </c>
      <c r="F12" s="30">
        <v>0</v>
      </c>
      <c r="G12" s="31">
        <v>0</v>
      </c>
      <c r="H12" s="31">
        <v>100203</v>
      </c>
      <c r="I12" s="31">
        <v>0</v>
      </c>
      <c r="J12" s="31">
        <v>0</v>
      </c>
      <c r="K12" s="32">
        <v>7014</v>
      </c>
      <c r="L12" s="33" t="s">
        <v>42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107217</v>
      </c>
    </row>
    <row r="13" spans="1:22" x14ac:dyDescent="0.45">
      <c r="A13" s="27" t="s">
        <v>31</v>
      </c>
      <c r="B13" s="27" t="s">
        <v>48</v>
      </c>
      <c r="C13" s="28" t="s">
        <v>49</v>
      </c>
      <c r="D13" s="28">
        <v>2024</v>
      </c>
      <c r="E13" s="29" t="s">
        <v>34</v>
      </c>
      <c r="F13" s="30">
        <v>283138</v>
      </c>
      <c r="G13" s="31">
        <v>0</v>
      </c>
      <c r="H13" s="31">
        <v>73548</v>
      </c>
      <c r="I13" s="31">
        <v>0</v>
      </c>
      <c r="J13" s="31">
        <v>0</v>
      </c>
      <c r="K13" s="32">
        <v>31816</v>
      </c>
      <c r="L13" s="33" t="s">
        <v>35</v>
      </c>
      <c r="M13" s="34">
        <v>0</v>
      </c>
      <c r="N13" s="34">
        <v>0</v>
      </c>
      <c r="O13" s="34">
        <v>32</v>
      </c>
      <c r="P13" s="34">
        <v>2</v>
      </c>
      <c r="Q13" s="34">
        <v>2</v>
      </c>
      <c r="R13" s="34">
        <v>0</v>
      </c>
      <c r="S13" s="34">
        <v>0</v>
      </c>
      <c r="T13" s="34">
        <v>0</v>
      </c>
      <c r="U13" s="35">
        <f t="shared" si="0"/>
        <v>36</v>
      </c>
      <c r="V13" s="36">
        <f t="shared" si="1"/>
        <v>388502</v>
      </c>
    </row>
    <row r="14" spans="1:22" x14ac:dyDescent="0.45">
      <c r="A14" s="27" t="s">
        <v>31</v>
      </c>
      <c r="B14" s="27" t="s">
        <v>50</v>
      </c>
      <c r="C14" s="28" t="s">
        <v>51</v>
      </c>
      <c r="D14" s="28">
        <v>2024</v>
      </c>
      <c r="E14" s="29" t="s">
        <v>34</v>
      </c>
      <c r="F14" s="30">
        <v>0</v>
      </c>
      <c r="G14" s="31">
        <v>0</v>
      </c>
      <c r="H14" s="31">
        <v>33657</v>
      </c>
      <c r="I14" s="31">
        <v>33025</v>
      </c>
      <c r="J14" s="31">
        <v>0</v>
      </c>
      <c r="K14" s="32">
        <v>4172</v>
      </c>
      <c r="L14" s="33" t="s">
        <v>42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70854</v>
      </c>
    </row>
    <row r="15" spans="1:22" x14ac:dyDescent="0.45">
      <c r="A15" s="27" t="s">
        <v>31</v>
      </c>
      <c r="B15" s="27" t="s">
        <v>52</v>
      </c>
      <c r="C15" s="28" t="s">
        <v>53</v>
      </c>
      <c r="D15" s="28">
        <v>2024</v>
      </c>
      <c r="E15" s="29" t="s">
        <v>34</v>
      </c>
      <c r="F15" s="30">
        <v>385671</v>
      </c>
      <c r="G15" s="31">
        <v>0</v>
      </c>
      <c r="H15" s="31">
        <v>69951</v>
      </c>
      <c r="I15" s="31">
        <v>0</v>
      </c>
      <c r="J15" s="31">
        <v>0</v>
      </c>
      <c r="K15" s="32">
        <v>26378</v>
      </c>
      <c r="L15" s="33" t="s">
        <v>35</v>
      </c>
      <c r="M15" s="34">
        <v>0</v>
      </c>
      <c r="N15" s="34">
        <v>0</v>
      </c>
      <c r="O15" s="34">
        <v>18</v>
      </c>
      <c r="P15" s="34">
        <v>19</v>
      </c>
      <c r="Q15" s="34">
        <v>10</v>
      </c>
      <c r="R15" s="34">
        <v>1</v>
      </c>
      <c r="S15" s="34">
        <v>0</v>
      </c>
      <c r="T15" s="34">
        <v>0</v>
      </c>
      <c r="U15" s="35">
        <f t="shared" si="0"/>
        <v>48</v>
      </c>
      <c r="V15" s="36">
        <f t="shared" si="1"/>
        <v>482000</v>
      </c>
    </row>
    <row r="16" spans="1:22" x14ac:dyDescent="0.45">
      <c r="A16" s="27" t="s">
        <v>31</v>
      </c>
      <c r="B16" s="27" t="s">
        <v>54</v>
      </c>
      <c r="C16" s="28" t="s">
        <v>55</v>
      </c>
      <c r="D16" s="28">
        <v>2024</v>
      </c>
      <c r="E16" s="29" t="s">
        <v>34</v>
      </c>
      <c r="F16" s="30">
        <v>0</v>
      </c>
      <c r="G16" s="31">
        <v>204708</v>
      </c>
      <c r="H16" s="31">
        <v>41747</v>
      </c>
      <c r="I16" s="31">
        <v>0</v>
      </c>
      <c r="J16" s="31">
        <v>0</v>
      </c>
      <c r="K16" s="32">
        <v>15396</v>
      </c>
      <c r="L16" s="33" t="s">
        <v>56</v>
      </c>
      <c r="M16" s="34">
        <v>0</v>
      </c>
      <c r="N16" s="34">
        <v>0</v>
      </c>
      <c r="O16" s="34">
        <v>0</v>
      </c>
      <c r="P16" s="34">
        <v>17</v>
      </c>
      <c r="Q16" s="34">
        <v>3</v>
      </c>
      <c r="R16" s="34">
        <v>0</v>
      </c>
      <c r="S16" s="34">
        <v>0</v>
      </c>
      <c r="T16" s="34">
        <v>0</v>
      </c>
      <c r="U16" s="35">
        <f t="shared" si="0"/>
        <v>20</v>
      </c>
      <c r="V16" s="36">
        <f t="shared" si="1"/>
        <v>261851</v>
      </c>
    </row>
    <row r="17" spans="1:22" x14ac:dyDescent="0.45">
      <c r="A17" s="27" t="s">
        <v>31</v>
      </c>
      <c r="B17" s="27" t="s">
        <v>57</v>
      </c>
      <c r="C17" s="28" t="s">
        <v>58</v>
      </c>
      <c r="D17" s="28">
        <v>2024</v>
      </c>
      <c r="E17" s="29" t="s">
        <v>47</v>
      </c>
      <c r="F17" s="30">
        <v>0</v>
      </c>
      <c r="G17" s="31">
        <v>0</v>
      </c>
      <c r="H17" s="31">
        <v>119509</v>
      </c>
      <c r="I17" s="31">
        <v>0</v>
      </c>
      <c r="J17" s="31">
        <v>0</v>
      </c>
      <c r="K17" s="32">
        <v>4865</v>
      </c>
      <c r="L17" s="33" t="s">
        <v>42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124374</v>
      </c>
    </row>
    <row r="18" spans="1:22" x14ac:dyDescent="0.45">
      <c r="A18" s="27" t="s">
        <v>31</v>
      </c>
      <c r="B18" s="27" t="s">
        <v>59</v>
      </c>
      <c r="C18" s="28" t="s">
        <v>60</v>
      </c>
      <c r="D18" s="28">
        <v>2024</v>
      </c>
      <c r="E18" s="29" t="s">
        <v>61</v>
      </c>
      <c r="F18" s="30">
        <v>0</v>
      </c>
      <c r="G18" s="31">
        <v>105996</v>
      </c>
      <c r="H18" s="31">
        <v>75592</v>
      </c>
      <c r="I18" s="31">
        <v>0</v>
      </c>
      <c r="J18" s="31">
        <v>0</v>
      </c>
      <c r="K18" s="32">
        <v>17005</v>
      </c>
      <c r="L18" s="33" t="s">
        <v>56</v>
      </c>
      <c r="M18" s="34">
        <v>0</v>
      </c>
      <c r="N18" s="34">
        <v>0</v>
      </c>
      <c r="O18" s="34">
        <v>7</v>
      </c>
      <c r="P18" s="34">
        <v>4</v>
      </c>
      <c r="Q18" s="34">
        <v>1</v>
      </c>
      <c r="R18" s="34">
        <v>0</v>
      </c>
      <c r="S18" s="34">
        <v>0</v>
      </c>
      <c r="T18" s="34">
        <v>0</v>
      </c>
      <c r="U18" s="35">
        <f t="shared" si="0"/>
        <v>12</v>
      </c>
      <c r="V18" s="36">
        <f t="shared" si="1"/>
        <v>198593</v>
      </c>
    </row>
    <row r="19" spans="1:22" x14ac:dyDescent="0.45">
      <c r="A19" s="27" t="s">
        <v>31</v>
      </c>
      <c r="B19" s="27" t="s">
        <v>62</v>
      </c>
      <c r="C19" s="28" t="s">
        <v>63</v>
      </c>
      <c r="D19" s="28">
        <v>2024</v>
      </c>
      <c r="E19" s="29" t="s">
        <v>61</v>
      </c>
      <c r="F19" s="30">
        <v>41472</v>
      </c>
      <c r="G19" s="31">
        <v>86712</v>
      </c>
      <c r="H19" s="31">
        <v>58000</v>
      </c>
      <c r="I19" s="31">
        <v>40500</v>
      </c>
      <c r="J19" s="31">
        <v>0</v>
      </c>
      <c r="K19" s="32">
        <v>17833</v>
      </c>
      <c r="L19" s="33" t="s">
        <v>56</v>
      </c>
      <c r="M19" s="34">
        <v>0</v>
      </c>
      <c r="N19" s="34">
        <v>0</v>
      </c>
      <c r="O19" s="34">
        <v>2</v>
      </c>
      <c r="P19" s="34">
        <v>2</v>
      </c>
      <c r="Q19" s="34">
        <v>2</v>
      </c>
      <c r="R19" s="34">
        <v>2</v>
      </c>
      <c r="S19" s="34">
        <v>0</v>
      </c>
      <c r="T19" s="34">
        <v>0</v>
      </c>
      <c r="U19" s="35">
        <f t="shared" si="0"/>
        <v>8</v>
      </c>
      <c r="V19" s="36">
        <f t="shared" si="1"/>
        <v>244517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</sheetData>
  <autoFilter ref="A8:V8" xr:uid="{460D2C3D-2A17-4640-B989-AE3BA1519D7D}"/>
  <conditionalFormatting sqref="D9:D28">
    <cfRule type="expression" dxfId="2" priority="1">
      <formula>OR($D9&gt;2024,AND($D9&lt;2024,$D9&lt;&gt;""))</formula>
    </cfRule>
  </conditionalFormatting>
  <conditionalFormatting sqref="V9:V28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28" xr:uid="{DA98CF24-78F6-430D-AC14-1CD24B9E8149}">
      <formula1>"N/A, FMR, Actual Rent"</formula1>
    </dataValidation>
    <dataValidation type="list" allowBlank="1" showInputMessage="1" showErrorMessage="1" sqref="E9:E28" xr:uid="{84BBEA25-F2E7-4FCD-863B-E1DD7FB591E3}">
      <formula1>"PH, TH, Joint TH &amp; PH-RRH, HMIS, SSO, TRA, PRA, SRA, S+C/SRO"</formula1>
    </dataValidation>
    <dataValidation allowBlank="1" showErrorMessage="1" sqref="A8:V8" xr:uid="{35CAD7ED-3689-443F-A0B0-E55C42DCDD5F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2023-08-08T18:24:42Z</dcterms:created>
  <dcterms:modified xsi:type="dcterms:W3CDTF">2023-08-10T14:16:58Z</dcterms:modified>
</cp:coreProperties>
</file>