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F14F72E4-E121-4CB9-B62F-0C60C68B7CA5}" xr6:coauthVersionLast="47" xr6:coauthVersionMax="47" xr10:uidLastSave="{00000000-0000-0000-0000-000000000000}"/>
  <bookViews>
    <workbookView xWindow="3308" yWindow="3308" windowWidth="33840" windowHeight="18217" xr2:uid="{653FF1A2-EED1-498C-9D4E-5BD70F1DC68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<sst xmlns="http://schemas.openxmlformats.org/spreadsheetml/2006/main" count="124" uniqueCount="81">
  <si>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</si>
  <si>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</si>
  <si>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</si>
  <si>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</si>
  <si>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</si>
  <si>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</si>
  <si>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</si>
  <si>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</si>
  <si>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</si>
  <si>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</si>
  <si>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</si>
  <si>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</si>
  <si>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</si>
  <si>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</si>
  <si>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</si>
  <si>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</si>
  <si>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</si>
  <si>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</si>
  <si>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</si>
  <si>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</si>
  <si>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</si>
  <si>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</si>
  <si>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</si>
  <si>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</si>
  <si>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</si>
  <si>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</si>
  <si>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</si>
  <si>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</si>
  <si>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</si>
  <si>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</si>
  <si>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MI-504</t>
  </si>
  <si>
    <t>South Oakland Shelter</t>
  </si>
  <si>
    <t>Graduated Apartment Program II</t>
  </si>
  <si>
    <t>MI0115L5F042215</t>
  </si>
  <si>
    <t>TH</t>
  </si>
  <si>
    <t>N/A</t>
  </si>
  <si>
    <t>Detroit</t>
  </si>
  <si>
    <t>Pontiac, Royal Oak/Oakland County CoC</t>
  </si>
  <si>
    <t>Alliance for Housing Oakland County Continuum of Care</t>
  </si>
  <si>
    <t>Training and Treatment Innovations, Inc</t>
  </si>
  <si>
    <t>Housing Leasing Assistance # 1</t>
  </si>
  <si>
    <t>MI0118L5F042215</t>
  </si>
  <si>
    <t>PH</t>
  </si>
  <si>
    <t>Community Housing Network, Inc.</t>
  </si>
  <si>
    <t>OLeasing Assistance Program CG Consolidated</t>
  </si>
  <si>
    <t>MI0122L5F042215</t>
  </si>
  <si>
    <t>Teen Transitional Housing_FY22</t>
  </si>
  <si>
    <t>MI0124L5F042215</t>
  </si>
  <si>
    <t/>
  </si>
  <si>
    <t>OChronically Homeless Leasing Assistance Program 1 Renewal</t>
  </si>
  <si>
    <t>MI0126L5F042215</t>
  </si>
  <si>
    <t>OChronically Homeless Leasing Assistance Program 2 Renewal</t>
  </si>
  <si>
    <t>MI0127L5F042215</t>
  </si>
  <si>
    <t>OCHMIS FY22</t>
  </si>
  <si>
    <t>MI0128L5F042215</t>
  </si>
  <si>
    <t>OLeasing Assistance Program 2 Renewal</t>
  </si>
  <si>
    <t>MI0129L5F042215</t>
  </si>
  <si>
    <t>Scatter Site Transitional Housing_FY22</t>
  </si>
  <si>
    <t>MI0133L5F042215</t>
  </si>
  <si>
    <t>Michigan Department of Health and Human Services</t>
  </si>
  <si>
    <t>PSH Oakland County Renewal 22</t>
  </si>
  <si>
    <t>MI0135L5F042215</t>
  </si>
  <si>
    <t>Actual Rent</t>
  </si>
  <si>
    <t>Chronic Leasing Assistance Program 3_FY22</t>
  </si>
  <si>
    <t>MI0331L5F042213</t>
  </si>
  <si>
    <t>Chronic Leasing Assistance Program 1_FY22</t>
  </si>
  <si>
    <t>MI0372L5F042211</t>
  </si>
  <si>
    <t>Chronic Leasing Assistance Program 2_FY22</t>
  </si>
  <si>
    <t>MI0395L5F042210</t>
  </si>
  <si>
    <t>Oakland Rapid Re-Housing Renewal</t>
  </si>
  <si>
    <t>MI0431L5F042209</t>
  </si>
  <si>
    <t>FMR</t>
  </si>
  <si>
    <t>OChronically Homeless Leasing Assistance Program 5 Renewal</t>
  </si>
  <si>
    <t>MI0445L5F042208</t>
  </si>
  <si>
    <t>ORapid Re-Housing Program 2 Renewal</t>
  </si>
  <si>
    <t>MI0501L5F042207</t>
  </si>
  <si>
    <t>Rapid Re-Housing_FY22</t>
  </si>
  <si>
    <t>MI0503L5F042207</t>
  </si>
  <si>
    <t>DV Rapid Re-Housing_FY22</t>
  </si>
  <si>
    <t>MI0710D5F042201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</si>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</sst>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3211-946A-43E3-8E06-EFC7C24A3E41}">
  <sheetPr codeName="Sheet74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6927674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123668</v>
      </c>
      <c r="G9" s="31">
        <v>0</v>
      </c>
      <c r="H9" s="31">
        <v>56958</v>
      </c>
      <c r="I9" s="31">
        <v>50465</v>
      </c>
      <c r="J9" s="31">
        <v>0</v>
      </c>
      <c r="K9" s="32">
        <v>11661</v>
      </c>
      <c r="L9" s="33" t="s">
        <v>35</v>
      </c>
      <c r="M9" s="34">
        <v>0</v>
      </c>
      <c r="N9" s="34">
        <v>0</v>
      </c>
      <c r="O9" s="34">
        <v>8</v>
      </c>
      <c r="P9" s="34">
        <v>7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6" si="0">SUM(M9:T9)</f>
        <v>15</v>
      </c>
      <c r="V9" s="36">
        <f t="shared" ref="V9:V36" si="1">SUM(F9:K9)</f>
        <v>242752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558922</v>
      </c>
      <c r="G10" s="31">
        <v>0</v>
      </c>
      <c r="H10" s="31">
        <v>54208</v>
      </c>
      <c r="I10" s="31">
        <v>0</v>
      </c>
      <c r="J10" s="31">
        <v>0</v>
      </c>
      <c r="K10" s="32">
        <v>24190</v>
      </c>
      <c r="L10" s="33" t="s">
        <v>35</v>
      </c>
      <c r="M10" s="34">
        <v>0</v>
      </c>
      <c r="N10" s="34">
        <v>0</v>
      </c>
      <c r="O10" s="34">
        <v>24</v>
      </c>
      <c r="P10" s="34">
        <v>8</v>
      </c>
      <c r="Q10" s="34">
        <v>23</v>
      </c>
      <c r="R10" s="34">
        <v>0</v>
      </c>
      <c r="S10" s="34">
        <v>0</v>
      </c>
      <c r="T10" s="34">
        <v>0</v>
      </c>
      <c r="U10" s="35">
        <f t="shared" si="0"/>
        <v>55</v>
      </c>
      <c r="V10" s="36">
        <f t="shared" si="1"/>
        <v>637320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42</v>
      </c>
      <c r="F11" s="30">
        <v>710805</v>
      </c>
      <c r="G11" s="31">
        <v>0</v>
      </c>
      <c r="H11" s="31">
        <v>136066</v>
      </c>
      <c r="I11" s="31">
        <v>59713</v>
      </c>
      <c r="J11" s="31">
        <v>0</v>
      </c>
      <c r="K11" s="32">
        <v>36519</v>
      </c>
      <c r="L11" s="33" t="s">
        <v>35</v>
      </c>
      <c r="M11" s="34">
        <v>0</v>
      </c>
      <c r="N11" s="34">
        <v>0</v>
      </c>
      <c r="O11" s="34">
        <v>45</v>
      </c>
      <c r="P11" s="34">
        <v>19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67</v>
      </c>
      <c r="V11" s="36">
        <f t="shared" si="1"/>
        <v>943103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0</v>
      </c>
      <c r="H12" s="31">
        <v>48000</v>
      </c>
      <c r="I12" s="31">
        <v>92455</v>
      </c>
      <c r="J12" s="31">
        <v>0</v>
      </c>
      <c r="K12" s="32">
        <v>3788</v>
      </c>
      <c r="L12" s="33" t="s">
        <v>48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144243</v>
      </c>
    </row>
    <row r="13" spans="1:22" x14ac:dyDescent="0.45">
      <c r="A13" s="27" t="s">
        <v>43</v>
      </c>
      <c r="B13" s="27" t="s">
        <v>49</v>
      </c>
      <c r="C13" s="28" t="s">
        <v>50</v>
      </c>
      <c r="D13" s="28">
        <v>2024</v>
      </c>
      <c r="E13" s="29" t="s">
        <v>42</v>
      </c>
      <c r="F13" s="30">
        <v>216325</v>
      </c>
      <c r="G13" s="31">
        <v>0</v>
      </c>
      <c r="H13" s="31">
        <v>82073</v>
      </c>
      <c r="I13" s="31">
        <v>11066</v>
      </c>
      <c r="J13" s="31">
        <v>0</v>
      </c>
      <c r="K13" s="32">
        <v>12898</v>
      </c>
      <c r="L13" s="33" t="s">
        <v>35</v>
      </c>
      <c r="M13" s="34">
        <v>0</v>
      </c>
      <c r="N13" s="34">
        <v>0</v>
      </c>
      <c r="O13" s="34">
        <v>20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20</v>
      </c>
      <c r="V13" s="36">
        <f t="shared" si="1"/>
        <v>322362</v>
      </c>
    </row>
    <row r="14" spans="1:22" x14ac:dyDescent="0.45">
      <c r="A14" s="27" t="s">
        <v>43</v>
      </c>
      <c r="B14" s="27" t="s">
        <v>51</v>
      </c>
      <c r="C14" s="28" t="s">
        <v>52</v>
      </c>
      <c r="D14" s="28">
        <v>2024</v>
      </c>
      <c r="E14" s="29" t="s">
        <v>42</v>
      </c>
      <c r="F14" s="30">
        <v>206107</v>
      </c>
      <c r="G14" s="31">
        <v>0</v>
      </c>
      <c r="H14" s="31">
        <v>101905</v>
      </c>
      <c r="I14" s="31">
        <v>6968</v>
      </c>
      <c r="J14" s="31">
        <v>400</v>
      </c>
      <c r="K14" s="32">
        <v>13840</v>
      </c>
      <c r="L14" s="33" t="s">
        <v>35</v>
      </c>
      <c r="M14" s="34">
        <v>0</v>
      </c>
      <c r="N14" s="34">
        <v>0</v>
      </c>
      <c r="O14" s="34">
        <v>20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329220</v>
      </c>
    </row>
    <row r="15" spans="1:22" x14ac:dyDescent="0.45">
      <c r="A15" s="27" t="s">
        <v>38</v>
      </c>
      <c r="B15" s="27" t="s">
        <v>53</v>
      </c>
      <c r="C15" s="28" t="s">
        <v>54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88354</v>
      </c>
      <c r="K15" s="32">
        <v>4471</v>
      </c>
      <c r="L15" s="33" t="s">
        <v>48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92825</v>
      </c>
    </row>
    <row r="16" spans="1:22" x14ac:dyDescent="0.45">
      <c r="A16" s="27" t="s">
        <v>43</v>
      </c>
      <c r="B16" s="27" t="s">
        <v>55</v>
      </c>
      <c r="C16" s="28" t="s">
        <v>56</v>
      </c>
      <c r="D16" s="28">
        <v>2024</v>
      </c>
      <c r="E16" s="29" t="s">
        <v>42</v>
      </c>
      <c r="F16" s="30">
        <v>794172</v>
      </c>
      <c r="G16" s="31">
        <v>0</v>
      </c>
      <c r="H16" s="31">
        <v>242907</v>
      </c>
      <c r="I16" s="31">
        <v>54881</v>
      </c>
      <c r="J16" s="31">
        <v>400</v>
      </c>
      <c r="K16" s="32">
        <v>43968</v>
      </c>
      <c r="L16" s="33" t="s">
        <v>35</v>
      </c>
      <c r="M16" s="34">
        <v>0</v>
      </c>
      <c r="N16" s="34">
        <v>0</v>
      </c>
      <c r="O16" s="34">
        <v>54</v>
      </c>
      <c r="P16" s="34">
        <v>20</v>
      </c>
      <c r="Q16" s="34">
        <v>5</v>
      </c>
      <c r="R16" s="34">
        <v>0</v>
      </c>
      <c r="S16" s="34">
        <v>0</v>
      </c>
      <c r="T16" s="34">
        <v>0</v>
      </c>
      <c r="U16" s="35">
        <f t="shared" si="0"/>
        <v>79</v>
      </c>
      <c r="V16" s="36">
        <f t="shared" si="1"/>
        <v>1136328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143237</v>
      </c>
      <c r="G17" s="31">
        <v>0</v>
      </c>
      <c r="H17" s="31">
        <v>64442</v>
      </c>
      <c r="I17" s="31">
        <v>20000</v>
      </c>
      <c r="J17" s="31">
        <v>0</v>
      </c>
      <c r="K17" s="32">
        <v>10749</v>
      </c>
      <c r="L17" s="33" t="s">
        <v>35</v>
      </c>
      <c r="M17" s="34">
        <v>0</v>
      </c>
      <c r="N17" s="34">
        <v>0</v>
      </c>
      <c r="O17" s="34">
        <v>4</v>
      </c>
      <c r="P17" s="34">
        <v>8</v>
      </c>
      <c r="Q17" s="34">
        <v>9</v>
      </c>
      <c r="R17" s="34">
        <v>5</v>
      </c>
      <c r="S17" s="34">
        <v>0</v>
      </c>
      <c r="T17" s="34">
        <v>0</v>
      </c>
      <c r="U17" s="35">
        <f t="shared" si="0"/>
        <v>26</v>
      </c>
      <c r="V17" s="36">
        <f t="shared" si="1"/>
        <v>238428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42</v>
      </c>
      <c r="F18" s="30">
        <v>0</v>
      </c>
      <c r="G18" s="31">
        <v>728784</v>
      </c>
      <c r="H18" s="31">
        <v>73000</v>
      </c>
      <c r="I18" s="31">
        <v>0</v>
      </c>
      <c r="J18" s="31">
        <v>0</v>
      </c>
      <c r="K18" s="32">
        <v>19739</v>
      </c>
      <c r="L18" s="33" t="s">
        <v>62</v>
      </c>
      <c r="M18" s="34">
        <v>0</v>
      </c>
      <c r="N18" s="34">
        <v>0</v>
      </c>
      <c r="O18" s="34">
        <v>53</v>
      </c>
      <c r="P18" s="34">
        <v>13</v>
      </c>
      <c r="Q18" s="34">
        <v>6</v>
      </c>
      <c r="R18" s="34">
        <v>0</v>
      </c>
      <c r="S18" s="34">
        <v>0</v>
      </c>
      <c r="T18" s="34">
        <v>0</v>
      </c>
      <c r="U18" s="35">
        <f t="shared" si="0"/>
        <v>72</v>
      </c>
      <c r="V18" s="36">
        <f t="shared" si="1"/>
        <v>821523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42</v>
      </c>
      <c r="F19" s="30">
        <v>69111</v>
      </c>
      <c r="G19" s="31">
        <v>0</v>
      </c>
      <c r="H19" s="31">
        <v>46581</v>
      </c>
      <c r="I19" s="31">
        <v>3000</v>
      </c>
      <c r="J19" s="31">
        <v>0</v>
      </c>
      <c r="K19" s="32">
        <v>5300</v>
      </c>
      <c r="L19" s="33" t="s">
        <v>35</v>
      </c>
      <c r="M19" s="34">
        <v>0</v>
      </c>
      <c r="N19" s="34">
        <v>0</v>
      </c>
      <c r="O19" s="34">
        <v>6</v>
      </c>
      <c r="P19" s="34">
        <v>2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10</v>
      </c>
      <c r="V19" s="36">
        <f t="shared" si="1"/>
        <v>123992</v>
      </c>
    </row>
    <row r="20" spans="1:22" x14ac:dyDescent="0.45">
      <c r="A20" s="27" t="s">
        <v>31</v>
      </c>
      <c r="B20" s="27" t="s">
        <v>65</v>
      </c>
      <c r="C20" s="28" t="s">
        <v>66</v>
      </c>
      <c r="D20" s="28">
        <v>2024</v>
      </c>
      <c r="E20" s="29" t="s">
        <v>42</v>
      </c>
      <c r="F20" s="30">
        <v>321952</v>
      </c>
      <c r="G20" s="31">
        <v>0</v>
      </c>
      <c r="H20" s="31">
        <v>64800</v>
      </c>
      <c r="I20" s="31">
        <v>15321</v>
      </c>
      <c r="J20" s="31">
        <v>0</v>
      </c>
      <c r="K20" s="32">
        <v>15807</v>
      </c>
      <c r="L20" s="33" t="s">
        <v>35</v>
      </c>
      <c r="M20" s="34">
        <v>0</v>
      </c>
      <c r="N20" s="34">
        <v>0</v>
      </c>
      <c r="O20" s="34">
        <v>25</v>
      </c>
      <c r="P20" s="34">
        <v>3</v>
      </c>
      <c r="Q20" s="34">
        <v>3</v>
      </c>
      <c r="R20" s="34">
        <v>1</v>
      </c>
      <c r="S20" s="34">
        <v>0</v>
      </c>
      <c r="T20" s="34">
        <v>0</v>
      </c>
      <c r="U20" s="35">
        <f t="shared" si="0"/>
        <v>32</v>
      </c>
      <c r="V20" s="36">
        <f t="shared" si="1"/>
        <v>417880</v>
      </c>
    </row>
    <row r="21" spans="1:22" x14ac:dyDescent="0.45">
      <c r="A21" s="27" t="s">
        <v>31</v>
      </c>
      <c r="B21" s="27" t="s">
        <v>67</v>
      </c>
      <c r="C21" s="28" t="s">
        <v>68</v>
      </c>
      <c r="D21" s="28">
        <v>2024</v>
      </c>
      <c r="E21" s="29" t="s">
        <v>42</v>
      </c>
      <c r="F21" s="30">
        <v>152013</v>
      </c>
      <c r="G21" s="31">
        <v>0</v>
      </c>
      <c r="H21" s="31">
        <v>35343</v>
      </c>
      <c r="I21" s="31">
        <v>10014</v>
      </c>
      <c r="J21" s="31">
        <v>0</v>
      </c>
      <c r="K21" s="32">
        <v>8345</v>
      </c>
      <c r="L21" s="33" t="s">
        <v>35</v>
      </c>
      <c r="M21" s="34">
        <v>0</v>
      </c>
      <c r="N21" s="34">
        <v>0</v>
      </c>
      <c r="O21" s="34">
        <v>13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15</v>
      </c>
      <c r="V21" s="36">
        <f t="shared" si="1"/>
        <v>205715</v>
      </c>
    </row>
    <row r="22" spans="1:22" x14ac:dyDescent="0.45">
      <c r="A22" s="27" t="s">
        <v>43</v>
      </c>
      <c r="B22" s="27" t="s">
        <v>69</v>
      </c>
      <c r="C22" s="28" t="s">
        <v>70</v>
      </c>
      <c r="D22" s="28">
        <v>2024</v>
      </c>
      <c r="E22" s="29" t="s">
        <v>42</v>
      </c>
      <c r="F22" s="30">
        <v>0</v>
      </c>
      <c r="G22" s="31">
        <v>75372</v>
      </c>
      <c r="H22" s="31">
        <v>14778</v>
      </c>
      <c r="I22" s="31">
        <v>0</v>
      </c>
      <c r="J22" s="31">
        <v>0</v>
      </c>
      <c r="K22" s="32">
        <v>3847</v>
      </c>
      <c r="L22" s="33" t="s">
        <v>71</v>
      </c>
      <c r="M22" s="34">
        <v>0</v>
      </c>
      <c r="N22" s="34">
        <v>0</v>
      </c>
      <c r="O22" s="34">
        <v>0</v>
      </c>
      <c r="P22" s="34">
        <v>2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5</v>
      </c>
      <c r="V22" s="36">
        <f t="shared" si="1"/>
        <v>93997</v>
      </c>
    </row>
    <row r="23" spans="1:22" x14ac:dyDescent="0.45">
      <c r="A23" s="27" t="s">
        <v>43</v>
      </c>
      <c r="B23" s="27" t="s">
        <v>72</v>
      </c>
      <c r="C23" s="28" t="s">
        <v>73</v>
      </c>
      <c r="D23" s="28">
        <v>2024</v>
      </c>
      <c r="E23" s="29" t="s">
        <v>42</v>
      </c>
      <c r="F23" s="30">
        <v>85296</v>
      </c>
      <c r="G23" s="31">
        <v>0</v>
      </c>
      <c r="H23" s="31">
        <v>24992</v>
      </c>
      <c r="I23" s="31">
        <v>8848</v>
      </c>
      <c r="J23" s="31">
        <v>0</v>
      </c>
      <c r="K23" s="32">
        <v>5175</v>
      </c>
      <c r="L23" s="33" t="s">
        <v>35</v>
      </c>
      <c r="M23" s="34">
        <v>0</v>
      </c>
      <c r="N23" s="34">
        <v>0</v>
      </c>
      <c r="O23" s="34">
        <v>3</v>
      </c>
      <c r="P23" s="34">
        <v>2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6</v>
      </c>
      <c r="V23" s="36">
        <f t="shared" si="1"/>
        <v>124311</v>
      </c>
    </row>
    <row r="24" spans="1:22" x14ac:dyDescent="0.45">
      <c r="A24" s="27" t="s">
        <v>43</v>
      </c>
      <c r="B24" s="27" t="s">
        <v>74</v>
      </c>
      <c r="C24" s="28" t="s">
        <v>75</v>
      </c>
      <c r="D24" s="28">
        <v>2024</v>
      </c>
      <c r="E24" s="29" t="s">
        <v>42</v>
      </c>
      <c r="F24" s="30">
        <v>0</v>
      </c>
      <c r="G24" s="31">
        <v>454512</v>
      </c>
      <c r="H24" s="31">
        <v>88863</v>
      </c>
      <c r="I24" s="31">
        <v>0</v>
      </c>
      <c r="J24" s="31">
        <v>0</v>
      </c>
      <c r="K24" s="32">
        <v>23552</v>
      </c>
      <c r="L24" s="33" t="s">
        <v>71</v>
      </c>
      <c r="M24" s="34">
        <v>0</v>
      </c>
      <c r="N24" s="34">
        <v>0</v>
      </c>
      <c r="O24" s="34">
        <v>10</v>
      </c>
      <c r="P24" s="34">
        <v>17</v>
      </c>
      <c r="Q24" s="34">
        <v>8</v>
      </c>
      <c r="R24" s="34">
        <v>0</v>
      </c>
      <c r="S24" s="34">
        <v>0</v>
      </c>
      <c r="T24" s="34">
        <v>0</v>
      </c>
      <c r="U24" s="35">
        <f t="shared" si="0"/>
        <v>35</v>
      </c>
      <c r="V24" s="36">
        <f t="shared" si="1"/>
        <v>566927</v>
      </c>
    </row>
    <row r="25" spans="1:22" x14ac:dyDescent="0.45">
      <c r="A25" s="27" t="s">
        <v>31</v>
      </c>
      <c r="B25" s="27" t="s">
        <v>76</v>
      </c>
      <c r="C25" s="28" t="s">
        <v>77</v>
      </c>
      <c r="D25" s="28">
        <v>2024</v>
      </c>
      <c r="E25" s="29" t="s">
        <v>42</v>
      </c>
      <c r="F25" s="30">
        <v>0</v>
      </c>
      <c r="G25" s="31">
        <v>128472</v>
      </c>
      <c r="H25" s="31">
        <v>23341</v>
      </c>
      <c r="I25" s="31">
        <v>0</v>
      </c>
      <c r="J25" s="31">
        <v>0</v>
      </c>
      <c r="K25" s="32">
        <v>4928</v>
      </c>
      <c r="L25" s="33" t="s">
        <v>71</v>
      </c>
      <c r="M25" s="34">
        <v>0</v>
      </c>
      <c r="N25" s="34">
        <v>0</v>
      </c>
      <c r="O25" s="34">
        <v>3</v>
      </c>
      <c r="P25" s="34">
        <v>5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10</v>
      </c>
      <c r="V25" s="36">
        <f t="shared" si="1"/>
        <v>156741</v>
      </c>
    </row>
    <row r="26" spans="1:22" x14ac:dyDescent="0.45">
      <c r="A26" s="27" t="s">
        <v>31</v>
      </c>
      <c r="B26" s="27" t="s">
        <v>78</v>
      </c>
      <c r="C26" s="28" t="s">
        <v>79</v>
      </c>
      <c r="D26" s="28">
        <v>2024</v>
      </c>
      <c r="E26" s="29" t="s">
        <v>80</v>
      </c>
      <c r="F26" s="30">
        <v>0</v>
      </c>
      <c r="G26" s="31">
        <v>228552</v>
      </c>
      <c r="H26" s="31">
        <v>81976</v>
      </c>
      <c r="I26" s="31">
        <v>0</v>
      </c>
      <c r="J26" s="31">
        <v>0</v>
      </c>
      <c r="K26" s="32">
        <v>19479</v>
      </c>
      <c r="L26" s="33" t="s">
        <v>71</v>
      </c>
      <c r="M26" s="34">
        <v>0</v>
      </c>
      <c r="N26" s="34">
        <v>0</v>
      </c>
      <c r="O26" s="34">
        <v>9</v>
      </c>
      <c r="P26" s="34">
        <v>8</v>
      </c>
      <c r="Q26" s="34">
        <v>2</v>
      </c>
      <c r="R26" s="34">
        <v>0</v>
      </c>
      <c r="S26" s="34">
        <v>0</v>
      </c>
      <c r="T26" s="34">
        <v>0</v>
      </c>
      <c r="U26" s="35">
        <f t="shared" si="0"/>
        <v>19</v>
      </c>
      <c r="V26" s="36">
        <f t="shared" si="1"/>
        <v>330007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62DC3211-946A-43E3-8E06-EFC7C24A3E41}"/>
  <conditionalFormatting sqref="D9:D36">
    <cfRule type="expression" dxfId="2" priority="1">
      <formula>OR($D9&gt;2024,AND($D9&lt;2024,$D9&lt;&gt;""))</formula>
    </cfRule>
  </conditionalFormatting>
  <conditionalFormatting sqref="V9:V3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6" xr:uid="{117C3EEA-BE09-4D8E-86CE-52893E6080BB}">
      <formula1>"N/A, FMR, Actual Rent"</formula1>
    </dataValidation>
    <dataValidation type="list" allowBlank="1" showInputMessage="1" showErrorMessage="1" sqref="E9:E36" xr:uid="{A86051B9-C58C-4DB1-8112-F637207281E4}">
      <formula1>"PH, TH, Joint TH &amp; PH-RRH, HMIS, SSO, TRA, PRA, SRA, S+C/SRO"</formula1>
    </dataValidation>
    <dataValidation allowBlank="1" showErrorMessage="1" sqref="A8:V8" xr:uid="{322336AC-97C4-46A9-A60A-C6A6D3DD672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2023-08-08T18:25:11Z</dcterms:created>
  <dcterms:modified xsi:type="dcterms:W3CDTF">2023-08-10T14:16:57Z</dcterms:modified>
</cp:coreProperties>
</file>