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314EB404-60C4-49D8-B100-62630F11BED3}" xr6:coauthVersionLast="47" xr6:coauthVersionMax="47" xr10:uidLastSave="{00000000-0000-0000-0000-000000000000}"/>
  <bookViews>
    <workbookView xWindow="2940" yWindow="2940" windowWidth="19238" windowHeight="11220" xr2:uid="{79257FA9-B614-4F06-B339-A44B8BAAE32E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4" i="1" l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<sst xmlns="http://schemas.openxmlformats.org/spreadsheetml/2006/main" count="164" uniqueCount="108">
  <si>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</si>
  <si>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</si>
  <si>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</si>
  <si>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</si>
  <si>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</si>
  <si>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</si>
  <si>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</si>
  <si>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</si>
  <si>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</si>
  <si>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</si>
  <si>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</si>
  <si>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</si>
  <si>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</si>
  <si>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</si>
  <si>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</si>
  <si>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</si>
  <si>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</si>
  <si>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</si>
  <si>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</si>
  <si>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</si>
  <si>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</si>
  <si>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</si>
  <si>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</si>
  <si>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</si>
  <si>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</si>
  <si>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</si>
  <si>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</si>
  <si>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</si>
  <si>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</si>
  <si>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</si>
  <si>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MI-500</t>
  </si>
  <si>
    <t>Michigan State Housing Development Authority</t>
  </si>
  <si>
    <t>HMIS Renewal 22</t>
  </si>
  <si>
    <t>MI0007L5F002215</t>
  </si>
  <si>
    <t/>
  </si>
  <si>
    <t>Detroit</t>
  </si>
  <si>
    <t>Michigan Balance of State CoC</t>
  </si>
  <si>
    <t>Michigan Statewide HMIS (FY22 Renewal)</t>
  </si>
  <si>
    <t>MI0009L5F002215</t>
  </si>
  <si>
    <t>Eastern Upper Peninsual Veterans Foundation</t>
  </si>
  <si>
    <t>West Bridge Permanent Supportive Housing</t>
  </si>
  <si>
    <t>MI0026L5F002215</t>
  </si>
  <si>
    <t>PH</t>
  </si>
  <si>
    <t>EightCAP, Inc.</t>
  </si>
  <si>
    <t>Rapid Rehousing SH Ionia/Montcalm FY2022</t>
  </si>
  <si>
    <t>MI0435L5F002208</t>
  </si>
  <si>
    <t>FMR</t>
  </si>
  <si>
    <t>Allegan County Community Mental Health Services</t>
  </si>
  <si>
    <t>ACCMHS - Chronic FY22 Renewal</t>
  </si>
  <si>
    <t>MI0463L5F002207</t>
  </si>
  <si>
    <t>Human Development Commission</t>
  </si>
  <si>
    <t>Homeless Re-housing Program Consolidated FY 2022</t>
  </si>
  <si>
    <t>MI0516L5F002206</t>
  </si>
  <si>
    <t>Coordinated Entry FY22</t>
  </si>
  <si>
    <t>MI0559L5F002205</t>
  </si>
  <si>
    <t>SSO</t>
  </si>
  <si>
    <t>Housing Services Mid Michigan</t>
  </si>
  <si>
    <t>Clinton PSH</t>
  </si>
  <si>
    <t>MI0561L5F002205</t>
  </si>
  <si>
    <t>Community Action Agency</t>
  </si>
  <si>
    <t>Hillsdale County Permanent Supportive Housing (PSH) Scattered Site</t>
  </si>
  <si>
    <t>MI0562L5F002205</t>
  </si>
  <si>
    <t>ACCMHS - PSHD+ FY22 Renewal</t>
  </si>
  <si>
    <t>MI0563L5F002205</t>
  </si>
  <si>
    <t>ACCMHS - RRH FY22 Renewal</t>
  </si>
  <si>
    <t>MI0564L5F002205</t>
  </si>
  <si>
    <t>Michigan Department of Health and Human Services</t>
  </si>
  <si>
    <t>2022 Consolidated Rapid Re-Housing Renewal</t>
  </si>
  <si>
    <t>MI0566L5F002205</t>
  </si>
  <si>
    <t>Lutheran Social Services of Wisconsin and Upper Michigan, In</t>
  </si>
  <si>
    <t>Welcome Home</t>
  </si>
  <si>
    <t>MI0624L5F002204</t>
  </si>
  <si>
    <t>Isabella PSH Dedicated + FY 2022</t>
  </si>
  <si>
    <t>MI0668L5F002203</t>
  </si>
  <si>
    <t>Staircase Youth Services. Inc.</t>
  </si>
  <si>
    <t>Rapid Rehousing for Youth</t>
  </si>
  <si>
    <t>MI0695L5F002201</t>
  </si>
  <si>
    <t>Alger Marquette Community Action Board</t>
  </si>
  <si>
    <t>Orianna DedicatedPlus</t>
  </si>
  <si>
    <t>MI0697T5F002201</t>
  </si>
  <si>
    <t>Mid Michigan Community Action Agency, Inc</t>
  </si>
  <si>
    <t>Mid Michigan Permanent Supportive Housing</t>
  </si>
  <si>
    <t>MI0749L5F002200</t>
  </si>
  <si>
    <t>TrueNorth Community Services</t>
  </si>
  <si>
    <t>Permanent Supportive Solutions to Housing</t>
  </si>
  <si>
    <t>MI0751L5F002200</t>
  </si>
  <si>
    <t>Blue Water Community Action</t>
  </si>
  <si>
    <t>BWCA FY22 New Project PSH</t>
  </si>
  <si>
    <t>MI0752L5F002200</t>
  </si>
  <si>
    <t xml:space="preserve">Emergency Shelter Services, Inc. </t>
  </si>
  <si>
    <t>PSH DedicatedPLUS FY2022</t>
  </si>
  <si>
    <t>MI0753L5F002200</t>
  </si>
  <si>
    <t>SSO-CE FY2022</t>
  </si>
  <si>
    <t>MI0754L5F002200</t>
  </si>
  <si>
    <t>Council on Domestic Violence and Sexual Assault</t>
  </si>
  <si>
    <t>Serve Heal Empower Daring Survivors</t>
  </si>
  <si>
    <t>MI0755D5F002200</t>
  </si>
  <si>
    <t>Dedicated Plus</t>
  </si>
  <si>
    <t>MI0756L5F002200</t>
  </si>
  <si>
    <t>Training and Treatment Innovations, Inc.</t>
  </si>
  <si>
    <t>Shiawasse Dedicated Plus PSH</t>
  </si>
  <si>
    <t>MI0757L5F002200</t>
  </si>
  <si>
    <t>Southwest Michigan Community Action Agency</t>
  </si>
  <si>
    <t>SMCAA PSH Dedicated Plus</t>
  </si>
  <si>
    <t>MI0758L5F002200</t>
  </si>
  <si>
    <t>Michigan 2-1-1</t>
  </si>
  <si>
    <t>HARA After Hours Support</t>
  </si>
  <si>
    <t>MI0759L5F002200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</si>
</sst>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7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F0D50-859C-4FA3-A35D-81E90B9C63CC}">
  <sheetPr codeName="Sheet167">
    <pageSetUpPr fitToPage="1"/>
  </sheetPr>
  <dimension ref="A1:DG4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9800048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127818</v>
      </c>
      <c r="K9" s="32">
        <v>8946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44" si="0">SUM(M9:T9)</f>
        <v>0</v>
      </c>
      <c r="V9" s="36">
        <f t="shared" ref="V9:V44" si="1">SUM(F9:K9)</f>
        <v>136764</v>
      </c>
    </row>
    <row r="10" spans="1:22" x14ac:dyDescent="0.45">
      <c r="A10" s="27" t="s">
        <v>31</v>
      </c>
      <c r="B10" s="27" t="s">
        <v>37</v>
      </c>
      <c r="C10" s="28" t="s">
        <v>38</v>
      </c>
      <c r="D10" s="28">
        <v>2024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965008</v>
      </c>
      <c r="K10" s="32">
        <v>76392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1041400</v>
      </c>
    </row>
    <row r="11" spans="1:22" x14ac:dyDescent="0.45">
      <c r="A11" s="27" t="s">
        <v>39</v>
      </c>
      <c r="B11" s="27" t="s">
        <v>40</v>
      </c>
      <c r="C11" s="28" t="s">
        <v>41</v>
      </c>
      <c r="D11" s="28">
        <v>2024</v>
      </c>
      <c r="E11" s="29" t="s">
        <v>42</v>
      </c>
      <c r="F11" s="30">
        <v>0</v>
      </c>
      <c r="G11" s="31">
        <v>0</v>
      </c>
      <c r="H11" s="31">
        <v>65000</v>
      </c>
      <c r="I11" s="31">
        <v>51695</v>
      </c>
      <c r="J11" s="31">
        <v>5000</v>
      </c>
      <c r="K11" s="32">
        <v>7678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129373</v>
      </c>
    </row>
    <row r="12" spans="1:22" x14ac:dyDescent="0.45">
      <c r="A12" s="27" t="s">
        <v>43</v>
      </c>
      <c r="B12" s="27" t="s">
        <v>44</v>
      </c>
      <c r="C12" s="28" t="s">
        <v>45</v>
      </c>
      <c r="D12" s="28">
        <v>2024</v>
      </c>
      <c r="E12" s="29" t="s">
        <v>42</v>
      </c>
      <c r="F12" s="30">
        <v>0</v>
      </c>
      <c r="G12" s="31">
        <v>94692</v>
      </c>
      <c r="H12" s="31">
        <v>29130</v>
      </c>
      <c r="I12" s="31">
        <v>0</v>
      </c>
      <c r="J12" s="31">
        <v>1518</v>
      </c>
      <c r="K12" s="32">
        <v>5000</v>
      </c>
      <c r="L12" s="33" t="s">
        <v>46</v>
      </c>
      <c r="M12" s="34">
        <v>0</v>
      </c>
      <c r="N12" s="34">
        <v>0</v>
      </c>
      <c r="O12" s="34">
        <v>0</v>
      </c>
      <c r="P12" s="34">
        <v>2</v>
      </c>
      <c r="Q12" s="34">
        <v>6</v>
      </c>
      <c r="R12" s="34">
        <v>0</v>
      </c>
      <c r="S12" s="34">
        <v>0</v>
      </c>
      <c r="T12" s="34">
        <v>0</v>
      </c>
      <c r="U12" s="35">
        <f t="shared" si="0"/>
        <v>8</v>
      </c>
      <c r="V12" s="36">
        <f t="shared" si="1"/>
        <v>130340</v>
      </c>
    </row>
    <row r="13" spans="1:22" x14ac:dyDescent="0.45">
      <c r="A13" s="27" t="s">
        <v>47</v>
      </c>
      <c r="B13" s="27" t="s">
        <v>48</v>
      </c>
      <c r="C13" s="28" t="s">
        <v>49</v>
      </c>
      <c r="D13" s="28">
        <v>2024</v>
      </c>
      <c r="E13" s="29" t="s">
        <v>42</v>
      </c>
      <c r="F13" s="30">
        <v>0</v>
      </c>
      <c r="G13" s="31">
        <v>24588</v>
      </c>
      <c r="H13" s="31">
        <v>2010</v>
      </c>
      <c r="I13" s="31">
        <v>0</v>
      </c>
      <c r="J13" s="31">
        <v>0</v>
      </c>
      <c r="K13" s="32">
        <v>2110</v>
      </c>
      <c r="L13" s="33" t="s">
        <v>46</v>
      </c>
      <c r="M13" s="34">
        <v>0</v>
      </c>
      <c r="N13" s="34">
        <v>0</v>
      </c>
      <c r="O13" s="34">
        <v>3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3</v>
      </c>
      <c r="V13" s="36">
        <f t="shared" si="1"/>
        <v>28708</v>
      </c>
    </row>
    <row r="14" spans="1:22" x14ac:dyDescent="0.45">
      <c r="A14" s="27" t="s">
        <v>50</v>
      </c>
      <c r="B14" s="27" t="s">
        <v>51</v>
      </c>
      <c r="C14" s="28" t="s">
        <v>52</v>
      </c>
      <c r="D14" s="28">
        <v>2024</v>
      </c>
      <c r="E14" s="29" t="s">
        <v>42</v>
      </c>
      <c r="F14" s="30">
        <v>0</v>
      </c>
      <c r="G14" s="31">
        <v>246084</v>
      </c>
      <c r="H14" s="31">
        <v>88676</v>
      </c>
      <c r="I14" s="31">
        <v>0</v>
      </c>
      <c r="J14" s="31">
        <v>0</v>
      </c>
      <c r="K14" s="32">
        <v>13128</v>
      </c>
      <c r="L14" s="33" t="s">
        <v>46</v>
      </c>
      <c r="M14" s="34">
        <v>0</v>
      </c>
      <c r="N14" s="34">
        <v>0</v>
      </c>
      <c r="O14" s="34">
        <v>21</v>
      </c>
      <c r="P14" s="34">
        <v>8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29</v>
      </c>
      <c r="V14" s="36">
        <f t="shared" si="1"/>
        <v>347888</v>
      </c>
    </row>
    <row r="15" spans="1:22" x14ac:dyDescent="0.45">
      <c r="A15" s="27" t="s">
        <v>31</v>
      </c>
      <c r="B15" s="27" t="s">
        <v>53</v>
      </c>
      <c r="C15" s="28" t="s">
        <v>54</v>
      </c>
      <c r="D15" s="28">
        <v>2024</v>
      </c>
      <c r="E15" s="29" t="s">
        <v>55</v>
      </c>
      <c r="F15" s="30">
        <v>0</v>
      </c>
      <c r="G15" s="31">
        <v>0</v>
      </c>
      <c r="H15" s="31">
        <v>724884</v>
      </c>
      <c r="I15" s="31">
        <v>0</v>
      </c>
      <c r="J15" s="31">
        <v>0</v>
      </c>
      <c r="K15" s="32">
        <v>70861</v>
      </c>
      <c r="L15" s="33" t="s">
        <v>34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795745</v>
      </c>
    </row>
    <row r="16" spans="1:22" x14ac:dyDescent="0.45">
      <c r="A16" s="27" t="s">
        <v>56</v>
      </c>
      <c r="B16" s="27" t="s">
        <v>57</v>
      </c>
      <c r="C16" s="28" t="s">
        <v>58</v>
      </c>
      <c r="D16" s="28">
        <v>2024</v>
      </c>
      <c r="E16" s="29" t="s">
        <v>42</v>
      </c>
      <c r="F16" s="30">
        <v>0</v>
      </c>
      <c r="G16" s="31">
        <v>124920</v>
      </c>
      <c r="H16" s="31">
        <v>29510</v>
      </c>
      <c r="I16" s="31">
        <v>0</v>
      </c>
      <c r="J16" s="31">
        <v>1200</v>
      </c>
      <c r="K16" s="32">
        <v>11920</v>
      </c>
      <c r="L16" s="33" t="s">
        <v>46</v>
      </c>
      <c r="M16" s="34">
        <v>0</v>
      </c>
      <c r="N16" s="34">
        <v>2</v>
      </c>
      <c r="O16" s="34">
        <v>8</v>
      </c>
      <c r="P16" s="34">
        <v>3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13</v>
      </c>
      <c r="V16" s="36">
        <f t="shared" si="1"/>
        <v>167550</v>
      </c>
    </row>
    <row r="17" spans="1:22" x14ac:dyDescent="0.45">
      <c r="A17" s="27" t="s">
        <v>59</v>
      </c>
      <c r="B17" s="27" t="s">
        <v>60</v>
      </c>
      <c r="C17" s="28" t="s">
        <v>61</v>
      </c>
      <c r="D17" s="28">
        <v>2024</v>
      </c>
      <c r="E17" s="29" t="s">
        <v>42</v>
      </c>
      <c r="F17" s="30">
        <v>103669</v>
      </c>
      <c r="G17" s="31">
        <v>0</v>
      </c>
      <c r="H17" s="31">
        <v>82174</v>
      </c>
      <c r="I17" s="31">
        <v>0</v>
      </c>
      <c r="J17" s="31">
        <v>0</v>
      </c>
      <c r="K17" s="32">
        <v>8555</v>
      </c>
      <c r="L17" s="33" t="s">
        <v>34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194398</v>
      </c>
    </row>
    <row r="18" spans="1:22" x14ac:dyDescent="0.45">
      <c r="A18" s="27" t="s">
        <v>47</v>
      </c>
      <c r="B18" s="27" t="s">
        <v>62</v>
      </c>
      <c r="C18" s="28" t="s">
        <v>63</v>
      </c>
      <c r="D18" s="28">
        <v>2024</v>
      </c>
      <c r="E18" s="29" t="s">
        <v>42</v>
      </c>
      <c r="F18" s="30">
        <v>0</v>
      </c>
      <c r="G18" s="31">
        <v>124680</v>
      </c>
      <c r="H18" s="31">
        <v>20626</v>
      </c>
      <c r="I18" s="31">
        <v>0</v>
      </c>
      <c r="J18" s="31">
        <v>0</v>
      </c>
      <c r="K18" s="32">
        <v>8933</v>
      </c>
      <c r="L18" s="33" t="s">
        <v>46</v>
      </c>
      <c r="M18" s="34">
        <v>0</v>
      </c>
      <c r="N18" s="34">
        <v>0</v>
      </c>
      <c r="O18" s="34">
        <v>10</v>
      </c>
      <c r="P18" s="34">
        <v>4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14</v>
      </c>
      <c r="V18" s="36">
        <f t="shared" si="1"/>
        <v>154239</v>
      </c>
    </row>
    <row r="19" spans="1:22" x14ac:dyDescent="0.45">
      <c r="A19" s="27" t="s">
        <v>47</v>
      </c>
      <c r="B19" s="27" t="s">
        <v>64</v>
      </c>
      <c r="C19" s="28" t="s">
        <v>65</v>
      </c>
      <c r="D19" s="28">
        <v>2024</v>
      </c>
      <c r="E19" s="29" t="s">
        <v>42</v>
      </c>
      <c r="F19" s="30">
        <v>0</v>
      </c>
      <c r="G19" s="31">
        <v>98208</v>
      </c>
      <c r="H19" s="31">
        <v>12166</v>
      </c>
      <c r="I19" s="31">
        <v>0</v>
      </c>
      <c r="J19" s="31">
        <v>0</v>
      </c>
      <c r="K19" s="32">
        <v>6576</v>
      </c>
      <c r="L19" s="33" t="s">
        <v>46</v>
      </c>
      <c r="M19" s="34">
        <v>0</v>
      </c>
      <c r="N19" s="34">
        <v>0</v>
      </c>
      <c r="O19" s="34">
        <v>2</v>
      </c>
      <c r="P19" s="34">
        <v>5</v>
      </c>
      <c r="Q19" s="34">
        <v>2</v>
      </c>
      <c r="R19" s="34">
        <v>0</v>
      </c>
      <c r="S19" s="34">
        <v>0</v>
      </c>
      <c r="T19" s="34">
        <v>0</v>
      </c>
      <c r="U19" s="35">
        <f t="shared" si="0"/>
        <v>9</v>
      </c>
      <c r="V19" s="36">
        <f t="shared" si="1"/>
        <v>116950</v>
      </c>
    </row>
    <row r="20" spans="1:22" x14ac:dyDescent="0.45">
      <c r="A20" s="27" t="s">
        <v>66</v>
      </c>
      <c r="B20" s="27" t="s">
        <v>67</v>
      </c>
      <c r="C20" s="28" t="s">
        <v>68</v>
      </c>
      <c r="D20" s="28">
        <v>2024</v>
      </c>
      <c r="E20" s="29" t="s">
        <v>42</v>
      </c>
      <c r="F20" s="30">
        <v>0</v>
      </c>
      <c r="G20" s="31">
        <v>2815884</v>
      </c>
      <c r="H20" s="31">
        <v>702085</v>
      </c>
      <c r="I20" s="31">
        <v>0</v>
      </c>
      <c r="J20" s="31">
        <v>0</v>
      </c>
      <c r="K20" s="32">
        <v>226343</v>
      </c>
      <c r="L20" s="33" t="s">
        <v>46</v>
      </c>
      <c r="M20" s="34">
        <v>0</v>
      </c>
      <c r="N20" s="34">
        <v>0</v>
      </c>
      <c r="O20" s="34">
        <v>102</v>
      </c>
      <c r="P20" s="34">
        <v>139</v>
      </c>
      <c r="Q20" s="34">
        <v>56</v>
      </c>
      <c r="R20" s="34">
        <v>0</v>
      </c>
      <c r="S20" s="34">
        <v>0</v>
      </c>
      <c r="T20" s="34">
        <v>0</v>
      </c>
      <c r="U20" s="35">
        <f t="shared" si="0"/>
        <v>297</v>
      </c>
      <c r="V20" s="36">
        <f t="shared" si="1"/>
        <v>3744312</v>
      </c>
    </row>
    <row r="21" spans="1:22" x14ac:dyDescent="0.45">
      <c r="A21" s="27" t="s">
        <v>69</v>
      </c>
      <c r="B21" s="27" t="s">
        <v>70</v>
      </c>
      <c r="C21" s="28" t="s">
        <v>71</v>
      </c>
      <c r="D21" s="28">
        <v>2024</v>
      </c>
      <c r="E21" s="29" t="s">
        <v>42</v>
      </c>
      <c r="F21" s="30">
        <v>0</v>
      </c>
      <c r="G21" s="31">
        <v>38580</v>
      </c>
      <c r="H21" s="31">
        <v>32746</v>
      </c>
      <c r="I21" s="31">
        <v>0</v>
      </c>
      <c r="J21" s="31">
        <v>0</v>
      </c>
      <c r="K21" s="32">
        <v>6496</v>
      </c>
      <c r="L21" s="33" t="s">
        <v>46</v>
      </c>
      <c r="M21" s="34">
        <v>0</v>
      </c>
      <c r="N21" s="34">
        <v>0</v>
      </c>
      <c r="O21" s="34">
        <v>5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5</v>
      </c>
      <c r="V21" s="36">
        <f t="shared" si="1"/>
        <v>77822</v>
      </c>
    </row>
    <row r="22" spans="1:22" x14ac:dyDescent="0.45">
      <c r="A22" s="27" t="s">
        <v>43</v>
      </c>
      <c r="B22" s="27" t="s">
        <v>72</v>
      </c>
      <c r="C22" s="28" t="s">
        <v>73</v>
      </c>
      <c r="D22" s="28">
        <v>2024</v>
      </c>
      <c r="E22" s="29" t="s">
        <v>42</v>
      </c>
      <c r="F22" s="30">
        <v>0</v>
      </c>
      <c r="G22" s="31">
        <v>64764</v>
      </c>
      <c r="H22" s="31">
        <v>27977</v>
      </c>
      <c r="I22" s="31">
        <v>3516</v>
      </c>
      <c r="J22" s="31">
        <v>300</v>
      </c>
      <c r="K22" s="32">
        <v>8947</v>
      </c>
      <c r="L22" s="33" t="s">
        <v>46</v>
      </c>
      <c r="M22" s="34">
        <v>0</v>
      </c>
      <c r="N22" s="34">
        <v>0</v>
      </c>
      <c r="O22" s="34">
        <v>4</v>
      </c>
      <c r="P22" s="34">
        <v>2</v>
      </c>
      <c r="Q22" s="34">
        <v>1</v>
      </c>
      <c r="R22" s="34">
        <v>0</v>
      </c>
      <c r="S22" s="34">
        <v>0</v>
      </c>
      <c r="T22" s="34">
        <v>0</v>
      </c>
      <c r="U22" s="35">
        <f t="shared" si="0"/>
        <v>7</v>
      </c>
      <c r="V22" s="36">
        <f t="shared" si="1"/>
        <v>105504</v>
      </c>
    </row>
    <row r="23" spans="1:22" x14ac:dyDescent="0.45">
      <c r="A23" s="27" t="s">
        <v>74</v>
      </c>
      <c r="B23" s="27" t="s">
        <v>75</v>
      </c>
      <c r="C23" s="28" t="s">
        <v>76</v>
      </c>
      <c r="D23" s="28">
        <v>2024</v>
      </c>
      <c r="E23" s="29" t="s">
        <v>42</v>
      </c>
      <c r="F23" s="30">
        <v>0</v>
      </c>
      <c r="G23" s="31">
        <v>108924</v>
      </c>
      <c r="H23" s="31">
        <v>29930</v>
      </c>
      <c r="I23" s="31">
        <v>0</v>
      </c>
      <c r="J23" s="31">
        <v>0</v>
      </c>
      <c r="K23" s="32">
        <v>12000</v>
      </c>
      <c r="L23" s="33" t="s">
        <v>46</v>
      </c>
      <c r="M23" s="34">
        <v>0</v>
      </c>
      <c r="N23" s="34">
        <v>0</v>
      </c>
      <c r="O23" s="34">
        <v>11</v>
      </c>
      <c r="P23" s="34">
        <v>3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14</v>
      </c>
      <c r="V23" s="36">
        <f t="shared" si="1"/>
        <v>150854</v>
      </c>
    </row>
    <row r="24" spans="1:22" x14ac:dyDescent="0.45">
      <c r="A24" s="27" t="s">
        <v>77</v>
      </c>
      <c r="B24" s="27" t="s">
        <v>78</v>
      </c>
      <c r="C24" s="28" t="s">
        <v>79</v>
      </c>
      <c r="D24" s="28">
        <v>2024</v>
      </c>
      <c r="E24" s="29" t="s">
        <v>42</v>
      </c>
      <c r="F24" s="30">
        <v>0</v>
      </c>
      <c r="G24" s="31">
        <v>0</v>
      </c>
      <c r="H24" s="31">
        <v>47189</v>
      </c>
      <c r="I24" s="31">
        <v>3274</v>
      </c>
      <c r="J24" s="31">
        <v>0</v>
      </c>
      <c r="K24" s="32">
        <v>2486</v>
      </c>
      <c r="L24" s="33" t="s">
        <v>34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52949</v>
      </c>
    </row>
    <row r="25" spans="1:22" x14ac:dyDescent="0.45">
      <c r="A25" s="27" t="s">
        <v>80</v>
      </c>
      <c r="B25" s="27" t="s">
        <v>81</v>
      </c>
      <c r="C25" s="28" t="s">
        <v>82</v>
      </c>
      <c r="D25" s="28">
        <v>2024</v>
      </c>
      <c r="E25" s="29" t="s">
        <v>42</v>
      </c>
      <c r="F25" s="30">
        <v>0</v>
      </c>
      <c r="G25" s="31">
        <v>84132</v>
      </c>
      <c r="H25" s="31">
        <v>58000</v>
      </c>
      <c r="I25" s="31">
        <v>0</v>
      </c>
      <c r="J25" s="31">
        <v>1000</v>
      </c>
      <c r="K25" s="32">
        <v>14312</v>
      </c>
      <c r="L25" s="33" t="s">
        <v>46</v>
      </c>
      <c r="M25" s="34">
        <v>0</v>
      </c>
      <c r="N25" s="34">
        <v>0</v>
      </c>
      <c r="O25" s="34">
        <v>11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5">
        <f t="shared" si="0"/>
        <v>11</v>
      </c>
      <c r="V25" s="36">
        <f t="shared" si="1"/>
        <v>157444</v>
      </c>
    </row>
    <row r="26" spans="1:22" x14ac:dyDescent="0.45">
      <c r="A26" s="27" t="s">
        <v>83</v>
      </c>
      <c r="B26" s="27" t="s">
        <v>84</v>
      </c>
      <c r="C26" s="28" t="s">
        <v>85</v>
      </c>
      <c r="D26" s="28">
        <v>2024</v>
      </c>
      <c r="E26" s="29" t="s">
        <v>42</v>
      </c>
      <c r="F26" s="30">
        <v>0</v>
      </c>
      <c r="G26" s="31">
        <v>189060</v>
      </c>
      <c r="H26" s="31">
        <v>51000</v>
      </c>
      <c r="I26" s="31">
        <v>0</v>
      </c>
      <c r="J26" s="31">
        <v>0</v>
      </c>
      <c r="K26" s="32">
        <v>24000</v>
      </c>
      <c r="L26" s="33" t="s">
        <v>46</v>
      </c>
      <c r="M26" s="34">
        <v>0</v>
      </c>
      <c r="N26" s="34">
        <v>0</v>
      </c>
      <c r="O26" s="34">
        <v>20</v>
      </c>
      <c r="P26" s="34">
        <v>5</v>
      </c>
      <c r="Q26" s="34">
        <v>0</v>
      </c>
      <c r="R26" s="34">
        <v>0</v>
      </c>
      <c r="S26" s="34">
        <v>0</v>
      </c>
      <c r="T26" s="34">
        <v>0</v>
      </c>
      <c r="U26" s="35">
        <f t="shared" si="0"/>
        <v>25</v>
      </c>
      <c r="V26" s="36">
        <f t="shared" si="1"/>
        <v>264060</v>
      </c>
    </row>
    <row r="27" spans="1:22" x14ac:dyDescent="0.45">
      <c r="A27" s="27" t="s">
        <v>86</v>
      </c>
      <c r="B27" s="27" t="s">
        <v>87</v>
      </c>
      <c r="C27" s="28" t="s">
        <v>88</v>
      </c>
      <c r="D27" s="28">
        <v>2024</v>
      </c>
      <c r="E27" s="29" t="s">
        <v>42</v>
      </c>
      <c r="F27" s="30">
        <v>0</v>
      </c>
      <c r="G27" s="31">
        <v>190896</v>
      </c>
      <c r="H27" s="31">
        <v>111231</v>
      </c>
      <c r="I27" s="31">
        <v>0</v>
      </c>
      <c r="J27" s="31">
        <v>0</v>
      </c>
      <c r="K27" s="32">
        <v>30212</v>
      </c>
      <c r="L27" s="33" t="s">
        <v>46</v>
      </c>
      <c r="M27" s="34">
        <v>0</v>
      </c>
      <c r="N27" s="34">
        <v>1</v>
      </c>
      <c r="O27" s="34">
        <v>15</v>
      </c>
      <c r="P27" s="34">
        <v>1</v>
      </c>
      <c r="Q27" s="34">
        <v>1</v>
      </c>
      <c r="R27" s="34">
        <v>0</v>
      </c>
      <c r="S27" s="34">
        <v>0</v>
      </c>
      <c r="T27" s="34">
        <v>0</v>
      </c>
      <c r="U27" s="35">
        <f t="shared" si="0"/>
        <v>18</v>
      </c>
      <c r="V27" s="36">
        <f t="shared" si="1"/>
        <v>332339</v>
      </c>
    </row>
    <row r="28" spans="1:22" x14ac:dyDescent="0.45">
      <c r="A28" s="27" t="s">
        <v>89</v>
      </c>
      <c r="B28" s="27" t="s">
        <v>90</v>
      </c>
      <c r="C28" s="28" t="s">
        <v>91</v>
      </c>
      <c r="D28" s="28">
        <v>2024</v>
      </c>
      <c r="E28" s="29" t="s">
        <v>42</v>
      </c>
      <c r="F28" s="30">
        <v>0</v>
      </c>
      <c r="G28" s="31">
        <v>137484</v>
      </c>
      <c r="H28" s="31">
        <v>145164</v>
      </c>
      <c r="I28" s="31">
        <v>0</v>
      </c>
      <c r="J28" s="31">
        <v>30000</v>
      </c>
      <c r="K28" s="32">
        <v>31265</v>
      </c>
      <c r="L28" s="33" t="s">
        <v>46</v>
      </c>
      <c r="M28" s="34">
        <v>0</v>
      </c>
      <c r="N28" s="34">
        <v>0</v>
      </c>
      <c r="O28" s="34">
        <v>13</v>
      </c>
      <c r="P28" s="34">
        <v>2</v>
      </c>
      <c r="Q28" s="34">
        <v>0</v>
      </c>
      <c r="R28" s="34">
        <v>1</v>
      </c>
      <c r="S28" s="34">
        <v>0</v>
      </c>
      <c r="T28" s="34">
        <v>0</v>
      </c>
      <c r="U28" s="35">
        <f t="shared" si="0"/>
        <v>16</v>
      </c>
      <c r="V28" s="36">
        <f t="shared" si="1"/>
        <v>343913</v>
      </c>
    </row>
    <row r="29" spans="1:22" x14ac:dyDescent="0.45">
      <c r="A29" s="27" t="s">
        <v>89</v>
      </c>
      <c r="B29" s="27" t="s">
        <v>92</v>
      </c>
      <c r="C29" s="28" t="s">
        <v>93</v>
      </c>
      <c r="D29" s="28">
        <v>2024</v>
      </c>
      <c r="E29" s="29" t="s">
        <v>55</v>
      </c>
      <c r="F29" s="30">
        <v>0</v>
      </c>
      <c r="G29" s="31">
        <v>0</v>
      </c>
      <c r="H29" s="31">
        <v>100000</v>
      </c>
      <c r="I29" s="31">
        <v>0</v>
      </c>
      <c r="J29" s="31">
        <v>0</v>
      </c>
      <c r="K29" s="32">
        <v>10000</v>
      </c>
      <c r="L29" s="33" t="s">
        <v>34</v>
      </c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110000</v>
      </c>
    </row>
    <row r="30" spans="1:22" x14ac:dyDescent="0.45">
      <c r="A30" s="27" t="s">
        <v>94</v>
      </c>
      <c r="B30" s="27" t="s">
        <v>95</v>
      </c>
      <c r="C30" s="28" t="s">
        <v>96</v>
      </c>
      <c r="D30" s="28">
        <v>2024</v>
      </c>
      <c r="E30" s="29" t="s">
        <v>42</v>
      </c>
      <c r="F30" s="30">
        <v>0</v>
      </c>
      <c r="G30" s="31">
        <v>146688</v>
      </c>
      <c r="H30" s="31">
        <v>108588</v>
      </c>
      <c r="I30" s="31">
        <v>0</v>
      </c>
      <c r="J30" s="31">
        <v>500</v>
      </c>
      <c r="K30" s="32">
        <v>25578</v>
      </c>
      <c r="L30" s="33" t="s">
        <v>46</v>
      </c>
      <c r="M30" s="34">
        <v>0</v>
      </c>
      <c r="N30" s="34">
        <v>0</v>
      </c>
      <c r="O30" s="34">
        <v>4</v>
      </c>
      <c r="P30" s="34">
        <v>6</v>
      </c>
      <c r="Q30" s="34">
        <v>3</v>
      </c>
      <c r="R30" s="34">
        <v>2</v>
      </c>
      <c r="S30" s="34">
        <v>0</v>
      </c>
      <c r="T30" s="34">
        <v>0</v>
      </c>
      <c r="U30" s="35">
        <f t="shared" si="0"/>
        <v>15</v>
      </c>
      <c r="V30" s="36">
        <f t="shared" si="1"/>
        <v>281354</v>
      </c>
    </row>
    <row r="31" spans="1:22" x14ac:dyDescent="0.45">
      <c r="A31" s="27" t="s">
        <v>50</v>
      </c>
      <c r="B31" s="27" t="s">
        <v>97</v>
      </c>
      <c r="C31" s="28" t="s">
        <v>98</v>
      </c>
      <c r="D31" s="28">
        <v>2024</v>
      </c>
      <c r="E31" s="29" t="s">
        <v>42</v>
      </c>
      <c r="F31" s="30">
        <v>0</v>
      </c>
      <c r="G31" s="31">
        <v>231324</v>
      </c>
      <c r="H31" s="31">
        <v>125000</v>
      </c>
      <c r="I31" s="31">
        <v>0</v>
      </c>
      <c r="J31" s="31">
        <v>24500</v>
      </c>
      <c r="K31" s="32">
        <v>38082</v>
      </c>
      <c r="L31" s="33" t="s">
        <v>46</v>
      </c>
      <c r="M31" s="34">
        <v>0</v>
      </c>
      <c r="N31" s="34">
        <v>0</v>
      </c>
      <c r="O31" s="34">
        <v>16</v>
      </c>
      <c r="P31" s="34">
        <v>5</v>
      </c>
      <c r="Q31" s="34">
        <v>4</v>
      </c>
      <c r="R31" s="34">
        <v>0</v>
      </c>
      <c r="S31" s="34">
        <v>0</v>
      </c>
      <c r="T31" s="34">
        <v>0</v>
      </c>
      <c r="U31" s="35">
        <f t="shared" si="0"/>
        <v>25</v>
      </c>
      <c r="V31" s="36">
        <f t="shared" si="1"/>
        <v>418906</v>
      </c>
    </row>
    <row r="32" spans="1:22" x14ac:dyDescent="0.45">
      <c r="A32" s="27" t="s">
        <v>99</v>
      </c>
      <c r="B32" s="27" t="s">
        <v>100</v>
      </c>
      <c r="C32" s="28" t="s">
        <v>101</v>
      </c>
      <c r="D32" s="28">
        <v>2024</v>
      </c>
      <c r="E32" s="29" t="s">
        <v>42</v>
      </c>
      <c r="F32" s="30">
        <v>44928</v>
      </c>
      <c r="G32" s="31">
        <v>0</v>
      </c>
      <c r="H32" s="31">
        <v>20002</v>
      </c>
      <c r="I32" s="31">
        <v>0</v>
      </c>
      <c r="J32" s="31">
        <v>0</v>
      </c>
      <c r="K32" s="32">
        <v>3430</v>
      </c>
      <c r="L32" s="33" t="s">
        <v>34</v>
      </c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68360</v>
      </c>
    </row>
    <row r="33" spans="1:22" x14ac:dyDescent="0.45">
      <c r="A33" s="27" t="s">
        <v>102</v>
      </c>
      <c r="B33" s="27" t="s">
        <v>103</v>
      </c>
      <c r="C33" s="28" t="s">
        <v>104</v>
      </c>
      <c r="D33" s="28">
        <v>2024</v>
      </c>
      <c r="E33" s="29" t="s">
        <v>42</v>
      </c>
      <c r="F33" s="30">
        <v>0</v>
      </c>
      <c r="G33" s="31">
        <v>81096</v>
      </c>
      <c r="H33" s="31">
        <v>32508</v>
      </c>
      <c r="I33" s="31">
        <v>0</v>
      </c>
      <c r="J33" s="31">
        <v>0</v>
      </c>
      <c r="K33" s="32">
        <v>6592</v>
      </c>
      <c r="L33" s="33" t="s">
        <v>46</v>
      </c>
      <c r="M33" s="34">
        <v>0</v>
      </c>
      <c r="N33" s="34">
        <v>0</v>
      </c>
      <c r="O33" s="34">
        <v>8</v>
      </c>
      <c r="P33" s="34">
        <v>2</v>
      </c>
      <c r="Q33" s="34">
        <v>0</v>
      </c>
      <c r="R33" s="34">
        <v>0</v>
      </c>
      <c r="S33" s="34">
        <v>0</v>
      </c>
      <c r="T33" s="34">
        <v>0</v>
      </c>
      <c r="U33" s="35">
        <f t="shared" si="0"/>
        <v>10</v>
      </c>
      <c r="V33" s="36">
        <f t="shared" si="1"/>
        <v>120196</v>
      </c>
    </row>
    <row r="34" spans="1:22" x14ac:dyDescent="0.45">
      <c r="A34" s="27" t="s">
        <v>105</v>
      </c>
      <c r="B34" s="27" t="s">
        <v>106</v>
      </c>
      <c r="C34" s="28" t="s">
        <v>107</v>
      </c>
      <c r="D34" s="28">
        <v>2024</v>
      </c>
      <c r="E34" s="29" t="s">
        <v>55</v>
      </c>
      <c r="F34" s="30">
        <v>0</v>
      </c>
      <c r="G34" s="31">
        <v>0</v>
      </c>
      <c r="H34" s="31">
        <v>298800</v>
      </c>
      <c r="I34" s="31">
        <v>0</v>
      </c>
      <c r="J34" s="31">
        <v>0</v>
      </c>
      <c r="K34" s="32">
        <v>29880</v>
      </c>
      <c r="L34" s="33" t="s">
        <v>34</v>
      </c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328680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45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45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45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45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  <row r="42" spans="1:22" x14ac:dyDescent="0.45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  <row r="43" spans="1:22" x14ac:dyDescent="0.45">
      <c r="A43" s="27"/>
      <c r="B43" s="27"/>
      <c r="C43" s="28"/>
      <c r="D43" s="28"/>
      <c r="E43" s="29"/>
      <c r="F43" s="30"/>
      <c r="G43" s="31"/>
      <c r="H43" s="31"/>
      <c r="I43" s="31"/>
      <c r="J43" s="31"/>
      <c r="K43" s="32"/>
      <c r="L43" s="33"/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0</v>
      </c>
    </row>
    <row r="44" spans="1:22" x14ac:dyDescent="0.45">
      <c r="A44" s="27"/>
      <c r="B44" s="27"/>
      <c r="C44" s="28"/>
      <c r="D44" s="28"/>
      <c r="E44" s="29"/>
      <c r="F44" s="30"/>
      <c r="G44" s="31"/>
      <c r="H44" s="31"/>
      <c r="I44" s="31"/>
      <c r="J44" s="31"/>
      <c r="K44" s="32"/>
      <c r="L44" s="33"/>
      <c r="M44" s="34"/>
      <c r="N44" s="34"/>
      <c r="O44" s="34"/>
      <c r="P44" s="34"/>
      <c r="Q44" s="34"/>
      <c r="R44" s="34"/>
      <c r="S44" s="34"/>
      <c r="T44" s="34"/>
      <c r="U44" s="35">
        <f t="shared" si="0"/>
        <v>0</v>
      </c>
      <c r="V44" s="36">
        <f t="shared" si="1"/>
        <v>0</v>
      </c>
    </row>
  </sheetData>
  <autoFilter ref="A8:V8" xr:uid="{D0EF0D50-859C-4FA3-A35D-81E90B9C63CC}"/>
  <conditionalFormatting sqref="V9:V44">
    <cfRule type="cellIs" dxfId="6" priority="7" operator="lessThan">
      <formula>0</formula>
    </cfRule>
  </conditionalFormatting>
  <conditionalFormatting sqref="V9:V44">
    <cfRule type="expression" dxfId="5" priority="6">
      <formula>#REF!&lt;0</formula>
    </cfRule>
  </conditionalFormatting>
  <conditionalFormatting sqref="V24:V29">
    <cfRule type="cellIs" dxfId="4" priority="5" operator="lessThan">
      <formula>0</formula>
    </cfRule>
  </conditionalFormatting>
  <conditionalFormatting sqref="V24:V29">
    <cfRule type="expression" dxfId="3" priority="4">
      <formula>#REF!&lt;0</formula>
    </cfRule>
  </conditionalFormatting>
  <conditionalFormatting sqref="V23">
    <cfRule type="cellIs" dxfId="2" priority="3" operator="lessThan">
      <formula>0</formula>
    </cfRule>
  </conditionalFormatting>
  <conditionalFormatting sqref="V23">
    <cfRule type="expression" dxfId="1" priority="2">
      <formula>#REF!&lt;0</formula>
    </cfRule>
  </conditionalFormatting>
  <conditionalFormatting sqref="D9:D44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44" xr:uid="{FA2D7BFB-B3C7-45D3-9D12-52DEC71DA6BA}">
      <formula1>"N/A, FMR, Actual Rent"</formula1>
    </dataValidation>
    <dataValidation type="list" allowBlank="1" showInputMessage="1" showErrorMessage="1" sqref="E9:E44" xr:uid="{02B4B856-7F3B-4AE3-96D0-F591D2A5A4E8}">
      <formula1>"PH, TH, Joint TH &amp; PH-RRH, HMIS, SSO, TRA, PRA, SRA, S+C/SRO"</formula1>
    </dataValidation>
    <dataValidation allowBlank="1" showErrorMessage="1" sqref="A8:V8" xr:uid="{59EEE09C-1BFC-4D17-A2D7-5CBBA96FBF40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2023-05-19T14:11:28Z</dcterms:created>
  <dcterms:modified xsi:type="dcterms:W3CDTF">2023-05-19T14:49:48Z</dcterms:modified>
</cp:coreProperties>
</file>