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B3521EBB-BFA9-40AA-95C1-DB63B61F6378}" xr6:coauthVersionLast="47" xr6:coauthVersionMax="47" xr10:uidLastSave="{00000000-0000-0000-0000-000000000000}"/>
  <bookViews>
    <workbookView xWindow="5145" yWindow="5145" windowWidth="33840" windowHeight="18218" xr2:uid="{8E124ACF-A436-4802-BD4F-D5E1C881A6C9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5" i="1" l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<sst xmlns="http://schemas.openxmlformats.org/spreadsheetml/2006/main" count="169" uniqueCount="111">
  <si>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</si>
  <si>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</si>
  <si>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</si>
  <si>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</si>
  <si>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</si>
  <si>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</si>
  <si>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</si>
  <si>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</si>
  <si>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</si>
  <si>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</si>
  <si>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</si>
  <si>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</si>
  <si>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</si>
  <si>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</si>
  <si>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</si>
  <si>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</si>
  <si>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</si>
  <si>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</si>
  <si>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</si>
  <si>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</si>
  <si>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</si>
  <si>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</si>
  <si>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</si>
  <si>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</si>
  <si>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</si>
  <si>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</si>
  <si>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</si>
  <si>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</si>
  <si>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</si>
  <si>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</si>
  <si>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MD-600</t>
  </si>
  <si>
    <t>Prince George's County, Maryland</t>
  </si>
  <si>
    <t>HELP 2022</t>
  </si>
  <si>
    <t>MD0191L3G002215</t>
  </si>
  <si>
    <t>PH</t>
  </si>
  <si>
    <t/>
  </si>
  <si>
    <t>Washington</t>
  </si>
  <si>
    <t>Prince George's County CoC</t>
  </si>
  <si>
    <t>MD-600 Prince George's County CoC</t>
  </si>
  <si>
    <t>Maryland Department of Health, Behavioral Health Administration</t>
  </si>
  <si>
    <t>MDH BHA PG 16 2022</t>
  </si>
  <si>
    <t>MD0198L3G002215</t>
  </si>
  <si>
    <t>FMR</t>
  </si>
  <si>
    <t>United Communities Against Poverty, Inc. (UCAP)</t>
  </si>
  <si>
    <t>UCAP PATH III 2022</t>
  </si>
  <si>
    <t>MD0199L3G002215</t>
  </si>
  <si>
    <t>UCAP PATH I 2022</t>
  </si>
  <si>
    <t>MD0200L3G002215</t>
  </si>
  <si>
    <t>UCAP PATH II 2022</t>
  </si>
  <si>
    <t>MD0201L3G002215</t>
  </si>
  <si>
    <t>MDH BHA PG 15 2022</t>
  </si>
  <si>
    <t>MD0232L3G002214</t>
  </si>
  <si>
    <t>People Encouraging People, Inc.</t>
  </si>
  <si>
    <t>PEP Consolidated 2022</t>
  </si>
  <si>
    <t>MD0246L3G002211</t>
  </si>
  <si>
    <t>Laurel Advocacy and Referral Services, Inc</t>
  </si>
  <si>
    <t>LARS PSH Renewal Project Application 2022</t>
  </si>
  <si>
    <t>MD0251L3G002213</t>
  </si>
  <si>
    <t>PEP Expansion 2022</t>
  </si>
  <si>
    <t>MD0266L3G002210</t>
  </si>
  <si>
    <t>Volunteers of America Chesapeake, Inc.</t>
  </si>
  <si>
    <t>VOAC PG Supportive Housing Program</t>
  </si>
  <si>
    <t>MD0279L3G002210</t>
  </si>
  <si>
    <t>Housing Initiative Partnership, Inc.</t>
  </si>
  <si>
    <t>HIP Success 2022</t>
  </si>
  <si>
    <t>MD0324L3G002208</t>
  </si>
  <si>
    <t>Actual Rent</t>
  </si>
  <si>
    <t>JHP, Inc</t>
  </si>
  <si>
    <t>JHP PSH Renewal 2022</t>
  </si>
  <si>
    <t>MD0346L3G002207</t>
  </si>
  <si>
    <t>Coordinated Entry 2022</t>
  </si>
  <si>
    <t>MD0382L3G002206</t>
  </si>
  <si>
    <t>SSO</t>
  </si>
  <si>
    <t>HMIS 2022</t>
  </si>
  <si>
    <t>MD0383L3G002206</t>
  </si>
  <si>
    <t xml:space="preserve">Community Crisis Services, INc. </t>
  </si>
  <si>
    <t>CCSI RRH 2022</t>
  </si>
  <si>
    <t>MD0384L3G002206</t>
  </si>
  <si>
    <t>VESTA, Inc</t>
  </si>
  <si>
    <t>Renewal Project FY2022</t>
  </si>
  <si>
    <t>MD0405L3G002205</t>
  </si>
  <si>
    <t>THRRP 2022</t>
  </si>
  <si>
    <t>MD0428L3G002204</t>
  </si>
  <si>
    <t>Joint TH &amp; PH-RRH</t>
  </si>
  <si>
    <t>Kirstin's Haven Inc.</t>
  </si>
  <si>
    <t>Kirstin's Haven Housing</t>
  </si>
  <si>
    <t>MD0447L3G002203</t>
  </si>
  <si>
    <t>Latin American Youth Center, Inc.</t>
  </si>
  <si>
    <t>MMYC Outreach 2022</t>
  </si>
  <si>
    <t>MD0449Y3G002201</t>
  </si>
  <si>
    <t>Covenant House Greater Washington</t>
  </si>
  <si>
    <t>YHDP Crisis TH 2022</t>
  </si>
  <si>
    <t>MD0450Y3G002201</t>
  </si>
  <si>
    <t>TH</t>
  </si>
  <si>
    <t>Sasha Bruce Youthwork, Inc.</t>
  </si>
  <si>
    <t>Drop-In Center</t>
  </si>
  <si>
    <t>MD0451Y3G002201</t>
  </si>
  <si>
    <t>YHDP PSH 2022</t>
  </si>
  <si>
    <t>MD0454Y3G002201</t>
  </si>
  <si>
    <t>YHDP TH-RRH 2022</t>
  </si>
  <si>
    <t>MD0459Y3G002201</t>
  </si>
  <si>
    <t>MMYC TH-RRH 2022</t>
  </si>
  <si>
    <t>MD0460Y3G002201</t>
  </si>
  <si>
    <t>House of Ruth Maryland, Inc.</t>
  </si>
  <si>
    <t>Safe Homes Strong Communities</t>
  </si>
  <si>
    <t>MD0492D3G002201</t>
  </si>
  <si>
    <t>Transitional, Rapid Re-Housing Program 2022</t>
  </si>
  <si>
    <t>MD0493L3G002201</t>
  </si>
  <si>
    <t>The Ladies of Hope Ministries</t>
  </si>
  <si>
    <t>Hope &amp; Healing PG County</t>
  </si>
  <si>
    <t>MD0517D3G002200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</si>
</sst>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B942D-C899-4C43-B04F-09D91A124488}">
  <sheetPr codeName="Sheet118">
    <pageSetUpPr fitToPage="1"/>
  </sheetPr>
  <dimension ref="A1:V4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9860332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489834</v>
      </c>
      <c r="G9" s="31">
        <v>0</v>
      </c>
      <c r="H9" s="31">
        <v>80208</v>
      </c>
      <c r="I9" s="31">
        <v>28133</v>
      </c>
      <c r="J9" s="31">
        <v>0</v>
      </c>
      <c r="K9" s="32">
        <v>31340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45" si="0">SUM(M9:T9)</f>
        <v>0</v>
      </c>
      <c r="V9" s="36">
        <f t="shared" ref="V9:V45" si="1">SUM(F9:K9)</f>
        <v>629515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357437</v>
      </c>
      <c r="G10" s="31">
        <v>0</v>
      </c>
      <c r="H10" s="31">
        <v>0</v>
      </c>
      <c r="I10" s="31">
        <v>9580</v>
      </c>
      <c r="J10" s="31">
        <v>0</v>
      </c>
      <c r="K10" s="32">
        <v>15097</v>
      </c>
      <c r="L10" s="33" t="s">
        <v>42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0</v>
      </c>
      <c r="V10" s="36">
        <f t="shared" si="1"/>
        <v>382114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107690</v>
      </c>
      <c r="G11" s="31">
        <v>0</v>
      </c>
      <c r="H11" s="31">
        <v>31678</v>
      </c>
      <c r="I11" s="31">
        <v>60456</v>
      </c>
      <c r="J11" s="31">
        <v>0</v>
      </c>
      <c r="K11" s="32">
        <v>9602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209426</v>
      </c>
    </row>
    <row r="12" spans="1:22" x14ac:dyDescent="0.45">
      <c r="A12" s="27" t="s">
        <v>43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272299</v>
      </c>
      <c r="G12" s="31">
        <v>0</v>
      </c>
      <c r="H12" s="31">
        <v>75334</v>
      </c>
      <c r="I12" s="31">
        <v>27666</v>
      </c>
      <c r="J12" s="31">
        <v>0</v>
      </c>
      <c r="K12" s="32">
        <v>23785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399084</v>
      </c>
    </row>
    <row r="13" spans="1:22" x14ac:dyDescent="0.45">
      <c r="A13" s="27" t="s">
        <v>43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100556</v>
      </c>
      <c r="G13" s="31">
        <v>0</v>
      </c>
      <c r="H13" s="31">
        <v>31303</v>
      </c>
      <c r="I13" s="31">
        <v>64814</v>
      </c>
      <c r="J13" s="31">
        <v>0</v>
      </c>
      <c r="K13" s="32">
        <v>8500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205173</v>
      </c>
    </row>
    <row r="14" spans="1:22" x14ac:dyDescent="0.45">
      <c r="A14" s="27" t="s">
        <v>39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349283</v>
      </c>
      <c r="G14" s="31">
        <v>0</v>
      </c>
      <c r="H14" s="31">
        <v>0</v>
      </c>
      <c r="I14" s="31">
        <v>10811</v>
      </c>
      <c r="J14" s="31">
        <v>0</v>
      </c>
      <c r="K14" s="32">
        <v>18613</v>
      </c>
      <c r="L14" s="33" t="s">
        <v>42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0</v>
      </c>
      <c r="V14" s="36">
        <f t="shared" si="1"/>
        <v>378707</v>
      </c>
    </row>
    <row r="15" spans="1:22" x14ac:dyDescent="0.45">
      <c r="A15" s="27" t="s">
        <v>52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320501</v>
      </c>
      <c r="G15" s="31">
        <v>0</v>
      </c>
      <c r="H15" s="31">
        <v>74240</v>
      </c>
      <c r="I15" s="31">
        <v>0</v>
      </c>
      <c r="J15" s="31">
        <v>0</v>
      </c>
      <c r="K15" s="32">
        <v>16248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410989</v>
      </c>
    </row>
    <row r="16" spans="1:22" x14ac:dyDescent="0.45">
      <c r="A16" s="27" t="s">
        <v>55</v>
      </c>
      <c r="B16" s="27" t="s">
        <v>56</v>
      </c>
      <c r="C16" s="28" t="s">
        <v>57</v>
      </c>
      <c r="D16" s="28">
        <v>2024</v>
      </c>
      <c r="E16" s="29" t="s">
        <v>34</v>
      </c>
      <c r="F16" s="30">
        <v>443836</v>
      </c>
      <c r="G16" s="31">
        <v>0</v>
      </c>
      <c r="H16" s="31">
        <v>129647</v>
      </c>
      <c r="I16" s="31">
        <v>53702</v>
      </c>
      <c r="J16" s="31">
        <v>0</v>
      </c>
      <c r="K16" s="32">
        <v>22936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650121</v>
      </c>
    </row>
    <row r="17" spans="1:22" x14ac:dyDescent="0.45">
      <c r="A17" s="27" t="s">
        <v>52</v>
      </c>
      <c r="B17" s="27" t="s">
        <v>58</v>
      </c>
      <c r="C17" s="28" t="s">
        <v>59</v>
      </c>
      <c r="D17" s="28">
        <v>2024</v>
      </c>
      <c r="E17" s="29" t="s">
        <v>34</v>
      </c>
      <c r="F17" s="30">
        <v>419603</v>
      </c>
      <c r="G17" s="31">
        <v>0</v>
      </c>
      <c r="H17" s="31">
        <v>88320</v>
      </c>
      <c r="I17" s="31">
        <v>23066</v>
      </c>
      <c r="J17" s="31">
        <v>0</v>
      </c>
      <c r="K17" s="32">
        <v>14401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545390</v>
      </c>
    </row>
    <row r="18" spans="1:22" x14ac:dyDescent="0.45">
      <c r="A18" s="27" t="s">
        <v>60</v>
      </c>
      <c r="B18" s="27" t="s">
        <v>61</v>
      </c>
      <c r="C18" s="28" t="s">
        <v>62</v>
      </c>
      <c r="D18" s="28">
        <v>2024</v>
      </c>
      <c r="E18" s="29" t="s">
        <v>34</v>
      </c>
      <c r="F18" s="30">
        <v>159917</v>
      </c>
      <c r="G18" s="31">
        <v>0</v>
      </c>
      <c r="H18" s="31">
        <v>22854</v>
      </c>
      <c r="I18" s="31">
        <v>19045</v>
      </c>
      <c r="J18" s="31">
        <v>0</v>
      </c>
      <c r="K18" s="32">
        <v>10704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212520</v>
      </c>
    </row>
    <row r="19" spans="1:22" x14ac:dyDescent="0.45">
      <c r="A19" s="27" t="s">
        <v>63</v>
      </c>
      <c r="B19" s="27" t="s">
        <v>64</v>
      </c>
      <c r="C19" s="28" t="s">
        <v>65</v>
      </c>
      <c r="D19" s="28">
        <v>2024</v>
      </c>
      <c r="E19" s="29" t="s">
        <v>34</v>
      </c>
      <c r="F19" s="30">
        <v>0</v>
      </c>
      <c r="G19" s="31">
        <v>339228</v>
      </c>
      <c r="H19" s="31">
        <v>46256</v>
      </c>
      <c r="I19" s="31">
        <v>0</v>
      </c>
      <c r="J19" s="31">
        <v>0</v>
      </c>
      <c r="K19" s="32">
        <v>13297</v>
      </c>
      <c r="L19" s="33" t="s">
        <v>66</v>
      </c>
      <c r="M19" s="34">
        <v>0</v>
      </c>
      <c r="N19" s="34">
        <v>1</v>
      </c>
      <c r="O19" s="34">
        <v>8</v>
      </c>
      <c r="P19" s="34">
        <v>19</v>
      </c>
      <c r="Q19" s="34">
        <v>2</v>
      </c>
      <c r="R19" s="34">
        <v>0</v>
      </c>
      <c r="S19" s="34">
        <v>0</v>
      </c>
      <c r="T19" s="34">
        <v>0</v>
      </c>
      <c r="U19" s="35">
        <f t="shared" si="0"/>
        <v>30</v>
      </c>
      <c r="V19" s="36">
        <f t="shared" si="1"/>
        <v>398781</v>
      </c>
    </row>
    <row r="20" spans="1:22" x14ac:dyDescent="0.45">
      <c r="A20" s="27" t="s">
        <v>67</v>
      </c>
      <c r="B20" s="27" t="s">
        <v>68</v>
      </c>
      <c r="C20" s="28" t="s">
        <v>69</v>
      </c>
      <c r="D20" s="28">
        <v>2024</v>
      </c>
      <c r="E20" s="29" t="s">
        <v>34</v>
      </c>
      <c r="F20" s="30">
        <v>105676</v>
      </c>
      <c r="G20" s="31">
        <v>0</v>
      </c>
      <c r="H20" s="31">
        <v>93086</v>
      </c>
      <c r="I20" s="31">
        <v>58888</v>
      </c>
      <c r="J20" s="31">
        <v>0</v>
      </c>
      <c r="K20" s="32">
        <v>15068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272718</v>
      </c>
    </row>
    <row r="21" spans="1:22" x14ac:dyDescent="0.45">
      <c r="A21" s="27" t="s">
        <v>31</v>
      </c>
      <c r="B21" s="27" t="s">
        <v>70</v>
      </c>
      <c r="C21" s="28" t="s">
        <v>71</v>
      </c>
      <c r="D21" s="28">
        <v>2024</v>
      </c>
      <c r="E21" s="29" t="s">
        <v>72</v>
      </c>
      <c r="F21" s="30">
        <v>0</v>
      </c>
      <c r="G21" s="31">
        <v>0</v>
      </c>
      <c r="H21" s="31">
        <v>260400</v>
      </c>
      <c r="I21" s="31">
        <v>0</v>
      </c>
      <c r="J21" s="31">
        <v>0</v>
      </c>
      <c r="K21" s="32">
        <v>19600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280000</v>
      </c>
    </row>
    <row r="22" spans="1:22" x14ac:dyDescent="0.45">
      <c r="A22" s="27" t="s">
        <v>31</v>
      </c>
      <c r="B22" s="27" t="s">
        <v>73</v>
      </c>
      <c r="C22" s="28" t="s">
        <v>74</v>
      </c>
      <c r="D22" s="28">
        <v>2024</v>
      </c>
      <c r="E22" s="29" t="s">
        <v>17</v>
      </c>
      <c r="F22" s="30">
        <v>0</v>
      </c>
      <c r="G22" s="31">
        <v>0</v>
      </c>
      <c r="H22" s="31">
        <v>0</v>
      </c>
      <c r="I22" s="31">
        <v>0</v>
      </c>
      <c r="J22" s="31">
        <v>85000</v>
      </c>
      <c r="K22" s="32">
        <v>0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85000</v>
      </c>
    </row>
    <row r="23" spans="1:22" x14ac:dyDescent="0.45">
      <c r="A23" s="27" t="s">
        <v>75</v>
      </c>
      <c r="B23" s="27" t="s">
        <v>76</v>
      </c>
      <c r="C23" s="28" t="s">
        <v>77</v>
      </c>
      <c r="D23" s="28">
        <v>2024</v>
      </c>
      <c r="E23" s="29" t="s">
        <v>34</v>
      </c>
      <c r="F23" s="30">
        <v>0</v>
      </c>
      <c r="G23" s="31">
        <v>83064</v>
      </c>
      <c r="H23" s="31">
        <v>24242</v>
      </c>
      <c r="I23" s="31">
        <v>0</v>
      </c>
      <c r="J23" s="31">
        <v>0</v>
      </c>
      <c r="K23" s="32">
        <v>0</v>
      </c>
      <c r="L23" s="33" t="s">
        <v>42</v>
      </c>
      <c r="M23" s="34">
        <v>0</v>
      </c>
      <c r="N23" s="34">
        <v>0</v>
      </c>
      <c r="O23" s="34">
        <v>1</v>
      </c>
      <c r="P23" s="34">
        <v>3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4</v>
      </c>
      <c r="V23" s="36">
        <f t="shared" si="1"/>
        <v>107306</v>
      </c>
    </row>
    <row r="24" spans="1:22" x14ac:dyDescent="0.45">
      <c r="A24" s="27" t="s">
        <v>78</v>
      </c>
      <c r="B24" s="27" t="s">
        <v>79</v>
      </c>
      <c r="C24" s="28" t="s">
        <v>80</v>
      </c>
      <c r="D24" s="28">
        <v>2024</v>
      </c>
      <c r="E24" s="29" t="s">
        <v>34</v>
      </c>
      <c r="F24" s="30">
        <v>0</v>
      </c>
      <c r="G24" s="31">
        <v>0</v>
      </c>
      <c r="H24" s="31">
        <v>68000</v>
      </c>
      <c r="I24" s="31">
        <v>83436</v>
      </c>
      <c r="J24" s="31">
        <v>0</v>
      </c>
      <c r="K24" s="32">
        <v>12000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163436</v>
      </c>
    </row>
    <row r="25" spans="1:22" x14ac:dyDescent="0.45">
      <c r="A25" s="27" t="s">
        <v>31</v>
      </c>
      <c r="B25" s="27" t="s">
        <v>81</v>
      </c>
      <c r="C25" s="28" t="s">
        <v>82</v>
      </c>
      <c r="D25" s="28">
        <v>2024</v>
      </c>
      <c r="E25" s="29" t="s">
        <v>83</v>
      </c>
      <c r="F25" s="30">
        <v>412080</v>
      </c>
      <c r="G25" s="31">
        <v>48540</v>
      </c>
      <c r="H25" s="31">
        <v>107500</v>
      </c>
      <c r="I25" s="31">
        <v>30006</v>
      </c>
      <c r="J25" s="31">
        <v>0</v>
      </c>
      <c r="K25" s="32">
        <v>45021</v>
      </c>
      <c r="L25" s="33" t="s">
        <v>42</v>
      </c>
      <c r="M25" s="34">
        <v>0</v>
      </c>
      <c r="N25" s="34">
        <v>0</v>
      </c>
      <c r="O25" s="34">
        <v>0</v>
      </c>
      <c r="P25" s="34">
        <v>1</v>
      </c>
      <c r="Q25" s="34">
        <v>1</v>
      </c>
      <c r="R25" s="34">
        <v>0</v>
      </c>
      <c r="S25" s="34">
        <v>0</v>
      </c>
      <c r="T25" s="34">
        <v>0</v>
      </c>
      <c r="U25" s="35">
        <f t="shared" si="0"/>
        <v>2</v>
      </c>
      <c r="V25" s="36">
        <f t="shared" si="1"/>
        <v>643147</v>
      </c>
    </row>
    <row r="26" spans="1:22" x14ac:dyDescent="0.45">
      <c r="A26" s="27" t="s">
        <v>84</v>
      </c>
      <c r="B26" s="27" t="s">
        <v>85</v>
      </c>
      <c r="C26" s="28" t="s">
        <v>86</v>
      </c>
      <c r="D26" s="28">
        <v>2024</v>
      </c>
      <c r="E26" s="29" t="s">
        <v>34</v>
      </c>
      <c r="F26" s="30">
        <v>469634</v>
      </c>
      <c r="G26" s="31">
        <v>0</v>
      </c>
      <c r="H26" s="31">
        <v>165004</v>
      </c>
      <c r="I26" s="31">
        <v>57760</v>
      </c>
      <c r="J26" s="31">
        <v>0</v>
      </c>
      <c r="K26" s="32">
        <v>51036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743434</v>
      </c>
    </row>
    <row r="27" spans="1:22" x14ac:dyDescent="0.45">
      <c r="A27" s="27" t="s">
        <v>87</v>
      </c>
      <c r="B27" s="27" t="s">
        <v>88</v>
      </c>
      <c r="C27" s="28" t="s">
        <v>89</v>
      </c>
      <c r="D27" s="28">
        <v>2024</v>
      </c>
      <c r="E27" s="29" t="s">
        <v>72</v>
      </c>
      <c r="F27" s="30">
        <v>0</v>
      </c>
      <c r="G27" s="31">
        <v>0</v>
      </c>
      <c r="H27" s="31">
        <v>116279</v>
      </c>
      <c r="I27" s="31">
        <v>0</v>
      </c>
      <c r="J27" s="31">
        <v>0</v>
      </c>
      <c r="K27" s="32">
        <v>8721</v>
      </c>
      <c r="L27" s="33" t="s">
        <v>35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125000</v>
      </c>
    </row>
    <row r="28" spans="1:22" x14ac:dyDescent="0.45">
      <c r="A28" s="27" t="s">
        <v>90</v>
      </c>
      <c r="B28" s="27" t="s">
        <v>91</v>
      </c>
      <c r="C28" s="28" t="s">
        <v>92</v>
      </c>
      <c r="D28" s="28">
        <v>2024</v>
      </c>
      <c r="E28" s="29" t="s">
        <v>93</v>
      </c>
      <c r="F28" s="30">
        <v>52224</v>
      </c>
      <c r="G28" s="31">
        <v>0</v>
      </c>
      <c r="H28" s="31">
        <v>130724</v>
      </c>
      <c r="I28" s="31">
        <v>2052</v>
      </c>
      <c r="J28" s="31">
        <v>0</v>
      </c>
      <c r="K28" s="32">
        <v>15000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200000</v>
      </c>
    </row>
    <row r="29" spans="1:22" x14ac:dyDescent="0.45">
      <c r="A29" s="27" t="s">
        <v>94</v>
      </c>
      <c r="B29" s="27" t="s">
        <v>95</v>
      </c>
      <c r="C29" s="28" t="s">
        <v>96</v>
      </c>
      <c r="D29" s="28">
        <v>2024</v>
      </c>
      <c r="E29" s="29" t="s">
        <v>72</v>
      </c>
      <c r="F29" s="30">
        <v>34008</v>
      </c>
      <c r="G29" s="31">
        <v>0</v>
      </c>
      <c r="H29" s="31">
        <v>258170</v>
      </c>
      <c r="I29" s="31">
        <v>12000</v>
      </c>
      <c r="J29" s="31">
        <v>0</v>
      </c>
      <c r="K29" s="32">
        <v>22813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326991</v>
      </c>
    </row>
    <row r="30" spans="1:22" x14ac:dyDescent="0.45">
      <c r="A30" s="27" t="s">
        <v>31</v>
      </c>
      <c r="B30" s="27" t="s">
        <v>97</v>
      </c>
      <c r="C30" s="28" t="s">
        <v>98</v>
      </c>
      <c r="D30" s="28">
        <v>2024</v>
      </c>
      <c r="E30" s="29" t="s">
        <v>34</v>
      </c>
      <c r="F30" s="30">
        <v>159840</v>
      </c>
      <c r="G30" s="31">
        <v>0</v>
      </c>
      <c r="H30" s="31">
        <v>144171</v>
      </c>
      <c r="I30" s="31">
        <v>31000</v>
      </c>
      <c r="J30" s="31">
        <v>0</v>
      </c>
      <c r="K30" s="32">
        <v>19695</v>
      </c>
      <c r="L30" s="33" t="s">
        <v>35</v>
      </c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354706</v>
      </c>
    </row>
    <row r="31" spans="1:22" x14ac:dyDescent="0.45">
      <c r="A31" s="27" t="s">
        <v>90</v>
      </c>
      <c r="B31" s="27" t="s">
        <v>99</v>
      </c>
      <c r="C31" s="28" t="s">
        <v>100</v>
      </c>
      <c r="D31" s="28">
        <v>2024</v>
      </c>
      <c r="E31" s="29" t="s">
        <v>83</v>
      </c>
      <c r="F31" s="30">
        <v>95064</v>
      </c>
      <c r="G31" s="31">
        <v>42840</v>
      </c>
      <c r="H31" s="31">
        <v>123454</v>
      </c>
      <c r="I31" s="31">
        <v>15157</v>
      </c>
      <c r="J31" s="31">
        <v>0</v>
      </c>
      <c r="K31" s="32">
        <v>22187</v>
      </c>
      <c r="L31" s="33" t="s">
        <v>42</v>
      </c>
      <c r="M31" s="34">
        <v>0</v>
      </c>
      <c r="N31" s="34">
        <v>0</v>
      </c>
      <c r="O31" s="34">
        <v>0</v>
      </c>
      <c r="P31" s="34">
        <v>2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2</v>
      </c>
      <c r="V31" s="36">
        <f t="shared" si="1"/>
        <v>298702</v>
      </c>
    </row>
    <row r="32" spans="1:22" x14ac:dyDescent="0.45">
      <c r="A32" s="27" t="s">
        <v>87</v>
      </c>
      <c r="B32" s="27" t="s">
        <v>101</v>
      </c>
      <c r="C32" s="28" t="s">
        <v>102</v>
      </c>
      <c r="D32" s="28">
        <v>2024</v>
      </c>
      <c r="E32" s="29" t="s">
        <v>83</v>
      </c>
      <c r="F32" s="30">
        <v>202080</v>
      </c>
      <c r="G32" s="31">
        <v>27656</v>
      </c>
      <c r="H32" s="31">
        <v>177281</v>
      </c>
      <c r="I32" s="31">
        <v>3500</v>
      </c>
      <c r="J32" s="31">
        <v>0</v>
      </c>
      <c r="K32" s="32">
        <v>30624</v>
      </c>
      <c r="L32" s="33" t="s">
        <v>66</v>
      </c>
      <c r="M32" s="34">
        <v>2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2</v>
      </c>
      <c r="V32" s="36">
        <f t="shared" si="1"/>
        <v>441141</v>
      </c>
    </row>
    <row r="33" spans="1:22" x14ac:dyDescent="0.45">
      <c r="A33" s="27" t="s">
        <v>103</v>
      </c>
      <c r="B33" s="27" t="s">
        <v>104</v>
      </c>
      <c r="C33" s="28" t="s">
        <v>105</v>
      </c>
      <c r="D33" s="28">
        <v>2024</v>
      </c>
      <c r="E33" s="29" t="s">
        <v>34</v>
      </c>
      <c r="F33" s="30">
        <v>0</v>
      </c>
      <c r="G33" s="31">
        <v>441960</v>
      </c>
      <c r="H33" s="31">
        <v>179995</v>
      </c>
      <c r="I33" s="31">
        <v>0</v>
      </c>
      <c r="J33" s="31">
        <v>0</v>
      </c>
      <c r="K33" s="32">
        <v>61542</v>
      </c>
      <c r="L33" s="33" t="s">
        <v>42</v>
      </c>
      <c r="M33" s="34">
        <v>5</v>
      </c>
      <c r="N33" s="34">
        <v>10</v>
      </c>
      <c r="O33" s="34">
        <v>10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5">
        <f t="shared" si="0"/>
        <v>25</v>
      </c>
      <c r="V33" s="36">
        <f t="shared" si="1"/>
        <v>683497</v>
      </c>
    </row>
    <row r="34" spans="1:22" x14ac:dyDescent="0.45">
      <c r="A34" s="27" t="s">
        <v>67</v>
      </c>
      <c r="B34" s="27" t="s">
        <v>106</v>
      </c>
      <c r="C34" s="28" t="s">
        <v>107</v>
      </c>
      <c r="D34" s="28">
        <v>2024</v>
      </c>
      <c r="E34" s="29" t="s">
        <v>83</v>
      </c>
      <c r="F34" s="30">
        <v>0</v>
      </c>
      <c r="G34" s="31">
        <v>98232</v>
      </c>
      <c r="H34" s="31">
        <v>106284</v>
      </c>
      <c r="I34" s="31">
        <v>0</v>
      </c>
      <c r="J34" s="31">
        <v>0</v>
      </c>
      <c r="K34" s="32">
        <v>16469</v>
      </c>
      <c r="L34" s="33" t="s">
        <v>42</v>
      </c>
      <c r="M34" s="34">
        <v>4</v>
      </c>
      <c r="N34" s="34">
        <v>0</v>
      </c>
      <c r="O34" s="34">
        <v>0</v>
      </c>
      <c r="P34" s="34">
        <v>2</v>
      </c>
      <c r="Q34" s="34">
        <v>0</v>
      </c>
      <c r="R34" s="34">
        <v>0</v>
      </c>
      <c r="S34" s="34">
        <v>0</v>
      </c>
      <c r="T34" s="34">
        <v>0</v>
      </c>
      <c r="U34" s="35">
        <f t="shared" si="0"/>
        <v>6</v>
      </c>
      <c r="V34" s="36">
        <f t="shared" si="1"/>
        <v>220985</v>
      </c>
    </row>
    <row r="35" spans="1:22" x14ac:dyDescent="0.45">
      <c r="A35" s="27" t="s">
        <v>108</v>
      </c>
      <c r="B35" s="27" t="s">
        <v>109</v>
      </c>
      <c r="C35" s="28" t="s">
        <v>110</v>
      </c>
      <c r="D35" s="28">
        <v>2024</v>
      </c>
      <c r="E35" s="29" t="s">
        <v>83</v>
      </c>
      <c r="F35" s="30">
        <v>0</v>
      </c>
      <c r="G35" s="31">
        <v>282060</v>
      </c>
      <c r="H35" s="31">
        <v>147125</v>
      </c>
      <c r="I35" s="31">
        <v>29264</v>
      </c>
      <c r="J35" s="31">
        <v>0</v>
      </c>
      <c r="K35" s="32">
        <v>34000</v>
      </c>
      <c r="L35" s="33" t="s">
        <v>42</v>
      </c>
      <c r="M35" s="34">
        <v>0</v>
      </c>
      <c r="N35" s="34">
        <v>0</v>
      </c>
      <c r="O35" s="34">
        <v>15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5">
        <f t="shared" si="0"/>
        <v>15</v>
      </c>
      <c r="V35" s="36">
        <f t="shared" si="1"/>
        <v>492449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</sheetData>
  <autoFilter ref="A8:V8" xr:uid="{FEBB942D-C899-4C43-B04F-09D91A124488}"/>
  <conditionalFormatting sqref="D9:D45">
    <cfRule type="expression" dxfId="2" priority="1">
      <formula>OR($D9&gt;2024,AND($D9&lt;2024,$D9&lt;&gt;""))</formula>
    </cfRule>
  </conditionalFormatting>
  <conditionalFormatting sqref="V9:V45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5" xr:uid="{8B2C944C-2564-4CA8-9F03-4A74D74C5C91}">
      <formula1>"N/A, FMR, Actual Rent"</formula1>
    </dataValidation>
    <dataValidation type="list" allowBlank="1" showInputMessage="1" showErrorMessage="1" sqref="E9:E45" xr:uid="{DFEED944-A2D0-4186-AE18-1D3C9DF9172E}">
      <formula1>"PH, TH, Joint TH &amp; PH-RRH, HMIS, SSO, TRA, PRA, SRA, S+C/SRO"</formula1>
    </dataValidation>
    <dataValidation allowBlank="1" showErrorMessage="1" sqref="A8:V8" xr:uid="{5093BCC6-07DD-4BA0-9F76-DB086538D13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2023-08-08T18:24:13Z</dcterms:created>
  <dcterms:modified xsi:type="dcterms:W3CDTF">2023-08-10T14:16:47Z</dcterms:modified>
</cp:coreProperties>
</file>