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2023 Reports/2023 GIW/Final GIWs - OneDrive/"/>
    </mc:Choice>
  </mc:AlternateContent>
  <xr:revisionPtr revIDLastSave="5" documentId="13_ncr:1_{49B05589-50A4-485F-B91F-5DCDB399DEC3}" xr6:coauthVersionLast="47" xr6:coauthVersionMax="47" xr10:uidLastSave="{58D3F27F-87C9-E54D-AA88-91D45128B91F}"/>
  <bookViews>
    <workbookView xWindow="25600" yWindow="500" windowWidth="25600" windowHeight="28300" xr2:uid="{B9374150-6930-4B74-8926-962DE296B7A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5" i="1" l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<sst xmlns="http://schemas.openxmlformats.org/spreadsheetml/2006/main" count="266" uniqueCount="136">
  <si>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</si>
  <si>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</si>
  <si>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</si>
  <si>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</si>
  <si>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</si>
  <si>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</si>
  <si>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</si>
  <si>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</si>
  <si>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</si>
  <si>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</si>
  <si>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</si>
  <si>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</si>
  <si>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</si>
  <si>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</si>
  <si>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</si>
  <si>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</si>
  <si>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</si>
  <si>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</si>
  <si>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</si>
  <si>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</si>
  <si>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</si>
  <si>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</si>
  <si>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</si>
  <si>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</si>
  <si>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</si>
  <si>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</si>
  <si>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</si>
  <si>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</si>
  <si>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</si>
  <si>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</si>
  <si>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MA-516</t>
  </si>
  <si>
    <t>Commonwealth of Massachusetts</t>
  </si>
  <si>
    <t>Alternative House, Transitional Housing Program</t>
  </si>
  <si>
    <t>MA0146L1T162215</t>
  </si>
  <si>
    <t>TH</t>
  </si>
  <si>
    <t/>
  </si>
  <si>
    <t>Boston</t>
  </si>
  <si>
    <t>Massachusetts Balance of State CoC</t>
  </si>
  <si>
    <t>Department of Housing and Community Development</t>
  </si>
  <si>
    <t>Pathfinder PH Program</t>
  </si>
  <si>
    <t>MA0150L1T162215</t>
  </si>
  <si>
    <t>PH</t>
  </si>
  <si>
    <t>Emerson Street Shelter Plus Care</t>
  </si>
  <si>
    <t>MA0186L1T162215</t>
  </si>
  <si>
    <t>FMR</t>
  </si>
  <si>
    <t>YWCA Fina House Project</t>
  </si>
  <si>
    <t>MA0215L1T162215</t>
  </si>
  <si>
    <t>Mystic Valley Homeless to Housing Consolidation</t>
  </si>
  <si>
    <t>MA0220L1T162215</t>
  </si>
  <si>
    <t>Tri-City Rental Assistance Project</t>
  </si>
  <si>
    <t>MA0223L1T162215</t>
  </si>
  <si>
    <t>Actual Rent</t>
  </si>
  <si>
    <t>LINCOLN ST</t>
  </si>
  <si>
    <t>MA0227L1T162215</t>
  </si>
  <si>
    <t>NEW BEGINNINGS</t>
  </si>
  <si>
    <t>MA0229L1T162215</t>
  </si>
  <si>
    <t>Community Housing Initiative</t>
  </si>
  <si>
    <t>MA0242L1T162215</t>
  </si>
  <si>
    <t>Community Housing S+C</t>
  </si>
  <si>
    <t>MA0243L1T162215</t>
  </si>
  <si>
    <t>Greater Boston Mobile Stabilization Team</t>
  </si>
  <si>
    <t>MA0244L1T162215</t>
  </si>
  <si>
    <t>SSO</t>
  </si>
  <si>
    <t>Greater Boston Sponsor Based S+C</t>
  </si>
  <si>
    <t>MA0245L1T162215</t>
  </si>
  <si>
    <t>Greater Boston Tenant Based S+C</t>
  </si>
  <si>
    <t>MA0246L1T162215</t>
  </si>
  <si>
    <t>Journey to Success</t>
  </si>
  <si>
    <t>MA0249L1T162215</t>
  </si>
  <si>
    <t>North East Scattered Site Tenancy S+C</t>
  </si>
  <si>
    <t>MA0252L1T162215</t>
  </si>
  <si>
    <t>Post Acute Treatment Services / Pre-Recovery Services (PDPR)</t>
  </si>
  <si>
    <t>MA0254L1T162215</t>
  </si>
  <si>
    <t>Proyecto Opciones</t>
  </si>
  <si>
    <t>MA0256L1T162215</t>
  </si>
  <si>
    <t>Turn the Key</t>
  </si>
  <si>
    <t>MA0258L1T162215</t>
  </si>
  <si>
    <t>Wayside Shortstop Transitional Housing Program</t>
  </si>
  <si>
    <t>MA0275L1T162215</t>
  </si>
  <si>
    <t>Greater Boston Rental Assistance for the Chronically Homeless</t>
  </si>
  <si>
    <t>MA0277L1T162215</t>
  </si>
  <si>
    <t>Advocates Supported Housing Consolidation</t>
  </si>
  <si>
    <t>MA0287L1T162215</t>
  </si>
  <si>
    <t>Home Again/Fresh Start</t>
  </si>
  <si>
    <t>MA0341L1T162210</t>
  </si>
  <si>
    <t>Disabled Family Leasing</t>
  </si>
  <si>
    <t>MA0342L1T162211</t>
  </si>
  <si>
    <t>Metrowest Leased Housing Consolidation</t>
  </si>
  <si>
    <t>MA0344L1T162212</t>
  </si>
  <si>
    <t>JRI Supportive Housing-Hope for Families Program</t>
  </si>
  <si>
    <t>MA0385L1T162211</t>
  </si>
  <si>
    <t>Julie House</t>
  </si>
  <si>
    <t>MA0395L1T162212</t>
  </si>
  <si>
    <t>Brookline Rental Assistance for the Chronically Homeless</t>
  </si>
  <si>
    <t>MA0396L1T162212</t>
  </si>
  <si>
    <t>Campus Apartments Consolidation</t>
  </si>
  <si>
    <t>MA0413L1T162210</t>
  </si>
  <si>
    <t>Welcome Home 1 Expansion</t>
  </si>
  <si>
    <t>MA0442L1T162210</t>
  </si>
  <si>
    <t>Coordinated Entry</t>
  </si>
  <si>
    <t>MA0584L1T162206</t>
  </si>
  <si>
    <t>CTI Youth TH-RRH</t>
  </si>
  <si>
    <t>MA0606L1T162205</t>
  </si>
  <si>
    <t>Joint TH &amp; PH-RRH</t>
  </si>
  <si>
    <t>North Star Housing</t>
  </si>
  <si>
    <t>MA0612L1T162205</t>
  </si>
  <si>
    <t>Housing Pronto</t>
  </si>
  <si>
    <t>MA0613L1T162205</t>
  </si>
  <si>
    <t>HMIS Dedicated</t>
  </si>
  <si>
    <t>MA0614L1T162205</t>
  </si>
  <si>
    <t>Emmaus Rapid Rehousing Program</t>
  </si>
  <si>
    <t>MA0640L1T162204</t>
  </si>
  <si>
    <t>TSS TH-RRH Combined</t>
  </si>
  <si>
    <t>MA0645L1T162204</t>
  </si>
  <si>
    <t>CTI PH-PSH for People Experiencing Chronic Homelessness</t>
  </si>
  <si>
    <t>MA0674L1T162203</t>
  </si>
  <si>
    <t>Respond PH-RRH DV Bonus</t>
  </si>
  <si>
    <t>MA0685D1T162203</t>
  </si>
  <si>
    <t>Alternative House, Transitional Housing Program Expansion</t>
  </si>
  <si>
    <t>MA0740D1T162201</t>
  </si>
  <si>
    <t>New Dawn</t>
  </si>
  <si>
    <t>MA0741D1T162201</t>
  </si>
  <si>
    <t>CTI YHDP Crisis Transitional</t>
  </si>
  <si>
    <t>MA0743Y1T161900</t>
  </si>
  <si>
    <t>CTI YHDP TH RRH</t>
  </si>
  <si>
    <t>MA0744Y1T161900</t>
  </si>
  <si>
    <t>CTI YHDP Youth Navigation</t>
  </si>
  <si>
    <t>MA0745Y1T161900</t>
  </si>
  <si>
    <t>RESPOND YHDP TH-RRH</t>
  </si>
  <si>
    <t>MA0746Y1T161900</t>
  </si>
  <si>
    <t>Burlington YHDP RRH</t>
  </si>
  <si>
    <t>MA0748Y1T161900</t>
  </si>
  <si>
    <t>Burlington YHDP Youth Navigator</t>
  </si>
  <si>
    <t>MA0749Y1T161900</t>
  </si>
  <si>
    <t>E-Nav BoS</t>
  </si>
  <si>
    <t>MA0772L1T162200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</si>
</sst>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41AF-F39E-4D51-B47A-96088671F929}">
  <sheetPr codeName="Sheet98">
    <pageSetUpPr fitToPage="1"/>
  </sheetPr>
  <dimension ref="A1:V65"/>
  <sheetViews>
    <sheetView tabSelected="1" zoomScaleNormal="100"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2" width="23.6640625" customWidth="1"/>
    <col min="3" max="3" width="17.6640625" customWidth="1"/>
    <col min="4" max="4" width="11.6640625" customWidth="1"/>
    <col min="5" max="5" width="16.6640625" customWidth="1"/>
    <col min="6" max="12" width="11.6640625" customWidth="1"/>
    <col min="13" max="21" width="10.6640625" customWidth="1"/>
    <col min="22" max="22" width="12.6640625" customWidth="1"/>
  </cols>
  <sheetData>
    <row r="1" spans="1:22" ht="14.5" customHeight="1" x14ac:dyDescent="0.2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5" customHeight="1" x14ac:dyDescent="0.2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5" customHeight="1" x14ac:dyDescent="0.2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5" customHeight="1" x14ac:dyDescent="0.2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5" customHeight="1" x14ac:dyDescent="0.2">
      <c r="A5" s="5" t="s">
        <v>4</v>
      </c>
      <c r="B5" s="6">
        <f ca="1">SUM(OFFSET(V8,1,0,500,1))</f>
        <v>26684619</v>
      </c>
      <c r="C5" s="7"/>
      <c r="D5" s="7"/>
      <c r="E5" s="7"/>
      <c r="F5" s="7"/>
      <c r="G5" s="8"/>
    </row>
    <row r="6" spans="1:22" ht="14.5" customHeight="1" x14ac:dyDescent="0.2">
      <c r="A6" s="9"/>
      <c r="B6" s="10"/>
      <c r="C6" s="10"/>
      <c r="D6" s="10"/>
      <c r="E6" s="9"/>
      <c r="F6" s="11"/>
      <c r="G6" s="12"/>
    </row>
    <row r="7" spans="1:22" ht="14.5" customHeight="1" x14ac:dyDescent="0.2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75" customHeight="1" x14ac:dyDescent="0.2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2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123698</v>
      </c>
      <c r="I9" s="31">
        <v>25451</v>
      </c>
      <c r="J9" s="31">
        <v>9500</v>
      </c>
      <c r="K9" s="32">
        <v>11105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65" si="0">SUM(M9:T9)</f>
        <v>0</v>
      </c>
      <c r="V9" s="36">
        <f t="shared" ref="V9:V65" si="1">SUM(F9:K9)</f>
        <v>169754</v>
      </c>
    </row>
    <row r="10" spans="1:22" x14ac:dyDescent="0.2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0</v>
      </c>
      <c r="H10" s="31">
        <v>200370</v>
      </c>
      <c r="I10" s="31">
        <v>86945</v>
      </c>
      <c r="J10" s="31">
        <v>0</v>
      </c>
      <c r="K10" s="32">
        <v>2630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289945</v>
      </c>
    </row>
    <row r="11" spans="1:22" x14ac:dyDescent="0.2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41</v>
      </c>
      <c r="F11" s="30">
        <v>0</v>
      </c>
      <c r="G11" s="31">
        <v>117024</v>
      </c>
      <c r="H11" s="31">
        <v>6440</v>
      </c>
      <c r="I11" s="31">
        <v>0</v>
      </c>
      <c r="J11" s="31">
        <v>0</v>
      </c>
      <c r="K11" s="32">
        <v>6693</v>
      </c>
      <c r="L11" s="33" t="s">
        <v>44</v>
      </c>
      <c r="M11" s="34">
        <v>0</v>
      </c>
      <c r="N11" s="34">
        <v>0</v>
      </c>
      <c r="O11" s="34">
        <v>8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8</v>
      </c>
      <c r="V11" s="36">
        <f t="shared" si="1"/>
        <v>130157</v>
      </c>
    </row>
    <row r="12" spans="1:22" x14ac:dyDescent="0.2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41</v>
      </c>
      <c r="F12" s="30">
        <v>0</v>
      </c>
      <c r="G12" s="31">
        <v>0</v>
      </c>
      <c r="H12" s="31">
        <v>63272</v>
      </c>
      <c r="I12" s="31">
        <v>71392</v>
      </c>
      <c r="J12" s="31">
        <v>0</v>
      </c>
      <c r="K12" s="32">
        <v>11801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146465</v>
      </c>
    </row>
    <row r="13" spans="1:22" x14ac:dyDescent="0.2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41</v>
      </c>
      <c r="F13" s="30">
        <v>2026952</v>
      </c>
      <c r="G13" s="31">
        <v>0</v>
      </c>
      <c r="H13" s="31">
        <v>137882</v>
      </c>
      <c r="I13" s="31">
        <v>2433</v>
      </c>
      <c r="J13" s="31">
        <v>120</v>
      </c>
      <c r="K13" s="32">
        <v>84704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2252091</v>
      </c>
    </row>
    <row r="14" spans="1:22" x14ac:dyDescent="0.2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41</v>
      </c>
      <c r="F14" s="30">
        <v>0</v>
      </c>
      <c r="G14" s="31">
        <v>186480</v>
      </c>
      <c r="H14" s="31">
        <v>0</v>
      </c>
      <c r="I14" s="31">
        <v>0</v>
      </c>
      <c r="J14" s="31">
        <v>0</v>
      </c>
      <c r="K14" s="32">
        <v>6116</v>
      </c>
      <c r="L14" s="33" t="s">
        <v>51</v>
      </c>
      <c r="M14" s="34">
        <v>0</v>
      </c>
      <c r="N14" s="34">
        <v>0</v>
      </c>
      <c r="O14" s="34">
        <v>10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10</v>
      </c>
      <c r="V14" s="36">
        <f t="shared" si="1"/>
        <v>192596</v>
      </c>
    </row>
    <row r="15" spans="1:22" x14ac:dyDescent="0.2">
      <c r="A15" s="27" t="s">
        <v>31</v>
      </c>
      <c r="B15" s="27" t="s">
        <v>52</v>
      </c>
      <c r="C15" s="28" t="s">
        <v>53</v>
      </c>
      <c r="D15" s="28">
        <v>2024</v>
      </c>
      <c r="E15" s="29" t="s">
        <v>41</v>
      </c>
      <c r="F15" s="30">
        <v>0</v>
      </c>
      <c r="G15" s="31">
        <v>0</v>
      </c>
      <c r="H15" s="31">
        <v>40685</v>
      </c>
      <c r="I15" s="31">
        <v>63767</v>
      </c>
      <c r="J15" s="31">
        <v>0</v>
      </c>
      <c r="K15" s="32">
        <v>5275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109727</v>
      </c>
    </row>
    <row r="16" spans="1:22" x14ac:dyDescent="0.2">
      <c r="A16" s="27" t="s">
        <v>31</v>
      </c>
      <c r="B16" s="27" t="s">
        <v>54</v>
      </c>
      <c r="C16" s="28" t="s">
        <v>55</v>
      </c>
      <c r="D16" s="28">
        <v>2024</v>
      </c>
      <c r="E16" s="29" t="s">
        <v>41</v>
      </c>
      <c r="F16" s="30">
        <v>60037</v>
      </c>
      <c r="G16" s="31">
        <v>0</v>
      </c>
      <c r="H16" s="31">
        <v>68350</v>
      </c>
      <c r="I16" s="31">
        <v>10707</v>
      </c>
      <c r="J16" s="31">
        <v>0</v>
      </c>
      <c r="K16" s="32">
        <v>7654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146748</v>
      </c>
    </row>
    <row r="17" spans="1:22" x14ac:dyDescent="0.2">
      <c r="A17" s="27" t="s">
        <v>31</v>
      </c>
      <c r="B17" s="27" t="s">
        <v>56</v>
      </c>
      <c r="C17" s="28" t="s">
        <v>57</v>
      </c>
      <c r="D17" s="28">
        <v>2024</v>
      </c>
      <c r="E17" s="29" t="s">
        <v>41</v>
      </c>
      <c r="F17" s="30">
        <v>0</v>
      </c>
      <c r="G17" s="31">
        <v>0</v>
      </c>
      <c r="H17" s="31">
        <v>113500</v>
      </c>
      <c r="I17" s="31">
        <v>0</v>
      </c>
      <c r="J17" s="31">
        <v>6500</v>
      </c>
      <c r="K17" s="32">
        <v>8400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128400</v>
      </c>
    </row>
    <row r="18" spans="1:22" x14ac:dyDescent="0.2">
      <c r="A18" s="27" t="s">
        <v>31</v>
      </c>
      <c r="B18" s="27" t="s">
        <v>58</v>
      </c>
      <c r="C18" s="28" t="s">
        <v>59</v>
      </c>
      <c r="D18" s="28">
        <v>2024</v>
      </c>
      <c r="E18" s="29" t="s">
        <v>41</v>
      </c>
      <c r="F18" s="30">
        <v>0</v>
      </c>
      <c r="G18" s="31">
        <v>915096</v>
      </c>
      <c r="H18" s="31">
        <v>0</v>
      </c>
      <c r="I18" s="31">
        <v>0</v>
      </c>
      <c r="J18" s="31">
        <v>0</v>
      </c>
      <c r="K18" s="32">
        <v>39247</v>
      </c>
      <c r="L18" s="33" t="s">
        <v>44</v>
      </c>
      <c r="M18" s="34">
        <v>0</v>
      </c>
      <c r="N18" s="34">
        <v>0</v>
      </c>
      <c r="O18" s="34">
        <v>0</v>
      </c>
      <c r="P18" s="34">
        <v>14</v>
      </c>
      <c r="Q18" s="34">
        <v>10</v>
      </c>
      <c r="R18" s="34">
        <v>4</v>
      </c>
      <c r="S18" s="34">
        <v>0</v>
      </c>
      <c r="T18" s="34">
        <v>0</v>
      </c>
      <c r="U18" s="35">
        <f t="shared" si="0"/>
        <v>28</v>
      </c>
      <c r="V18" s="36">
        <f t="shared" si="1"/>
        <v>954343</v>
      </c>
    </row>
    <row r="19" spans="1:22" x14ac:dyDescent="0.2">
      <c r="A19" s="27" t="s">
        <v>31</v>
      </c>
      <c r="B19" s="27" t="s">
        <v>60</v>
      </c>
      <c r="C19" s="28" t="s">
        <v>61</v>
      </c>
      <c r="D19" s="28">
        <v>2024</v>
      </c>
      <c r="E19" s="29" t="s">
        <v>62</v>
      </c>
      <c r="F19" s="30">
        <v>0</v>
      </c>
      <c r="G19" s="31">
        <v>0</v>
      </c>
      <c r="H19" s="31">
        <v>185940</v>
      </c>
      <c r="I19" s="31">
        <v>0</v>
      </c>
      <c r="J19" s="31">
        <v>0</v>
      </c>
      <c r="K19" s="32">
        <v>13015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198955</v>
      </c>
    </row>
    <row r="20" spans="1:22" x14ac:dyDescent="0.2">
      <c r="A20" s="27" t="s">
        <v>31</v>
      </c>
      <c r="B20" s="27" t="s">
        <v>63</v>
      </c>
      <c r="C20" s="28" t="s">
        <v>64</v>
      </c>
      <c r="D20" s="28">
        <v>2024</v>
      </c>
      <c r="E20" s="29" t="s">
        <v>41</v>
      </c>
      <c r="F20" s="30">
        <v>0</v>
      </c>
      <c r="G20" s="31">
        <v>323136</v>
      </c>
      <c r="H20" s="31">
        <v>0</v>
      </c>
      <c r="I20" s="31">
        <v>0</v>
      </c>
      <c r="J20" s="31">
        <v>0</v>
      </c>
      <c r="K20" s="32">
        <v>24372</v>
      </c>
      <c r="L20" s="33" t="s">
        <v>44</v>
      </c>
      <c r="M20" s="34">
        <v>10</v>
      </c>
      <c r="N20" s="34">
        <v>4</v>
      </c>
      <c r="O20" s="34">
        <v>6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20</v>
      </c>
      <c r="V20" s="36">
        <f t="shared" si="1"/>
        <v>347508</v>
      </c>
    </row>
    <row r="21" spans="1:22" x14ac:dyDescent="0.2">
      <c r="A21" s="27" t="s">
        <v>31</v>
      </c>
      <c r="B21" s="27" t="s">
        <v>65</v>
      </c>
      <c r="C21" s="28" t="s">
        <v>66</v>
      </c>
      <c r="D21" s="28">
        <v>2024</v>
      </c>
      <c r="E21" s="29" t="s">
        <v>41</v>
      </c>
      <c r="F21" s="30">
        <v>0</v>
      </c>
      <c r="G21" s="31">
        <v>1441032</v>
      </c>
      <c r="H21" s="31">
        <v>0</v>
      </c>
      <c r="I21" s="31">
        <v>0</v>
      </c>
      <c r="J21" s="31">
        <v>0</v>
      </c>
      <c r="K21" s="32">
        <v>58850</v>
      </c>
      <c r="L21" s="33" t="s">
        <v>44</v>
      </c>
      <c r="M21" s="34">
        <v>0</v>
      </c>
      <c r="N21" s="34">
        <v>2</v>
      </c>
      <c r="O21" s="34">
        <v>46</v>
      </c>
      <c r="P21" s="34">
        <v>8</v>
      </c>
      <c r="Q21" s="34">
        <v>2</v>
      </c>
      <c r="R21" s="34">
        <v>0</v>
      </c>
      <c r="S21" s="34">
        <v>0</v>
      </c>
      <c r="T21" s="34">
        <v>0</v>
      </c>
      <c r="U21" s="35">
        <f t="shared" si="0"/>
        <v>58</v>
      </c>
      <c r="V21" s="36">
        <f t="shared" si="1"/>
        <v>1499882</v>
      </c>
    </row>
    <row r="22" spans="1:22" x14ac:dyDescent="0.2">
      <c r="A22" s="27" t="s">
        <v>31</v>
      </c>
      <c r="B22" s="27" t="s">
        <v>67</v>
      </c>
      <c r="C22" s="28" t="s">
        <v>68</v>
      </c>
      <c r="D22" s="28">
        <v>2024</v>
      </c>
      <c r="E22" s="29" t="s">
        <v>41</v>
      </c>
      <c r="F22" s="30">
        <v>807338</v>
      </c>
      <c r="G22" s="31">
        <v>0</v>
      </c>
      <c r="H22" s="31">
        <v>0</v>
      </c>
      <c r="I22" s="31">
        <v>29985</v>
      </c>
      <c r="J22" s="31">
        <v>0</v>
      </c>
      <c r="K22" s="32">
        <v>24819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862142</v>
      </c>
    </row>
    <row r="23" spans="1:22" x14ac:dyDescent="0.2">
      <c r="A23" s="27" t="s">
        <v>31</v>
      </c>
      <c r="B23" s="27" t="s">
        <v>69</v>
      </c>
      <c r="C23" s="28" t="s">
        <v>70</v>
      </c>
      <c r="D23" s="28">
        <v>2024</v>
      </c>
      <c r="E23" s="29" t="s">
        <v>41</v>
      </c>
      <c r="F23" s="30">
        <v>0</v>
      </c>
      <c r="G23" s="31">
        <v>225300</v>
      </c>
      <c r="H23" s="31">
        <v>0</v>
      </c>
      <c r="I23" s="31">
        <v>0</v>
      </c>
      <c r="J23" s="31">
        <v>0</v>
      </c>
      <c r="K23" s="32">
        <v>9658</v>
      </c>
      <c r="L23" s="33" t="s">
        <v>44</v>
      </c>
      <c r="M23" s="34">
        <v>0</v>
      </c>
      <c r="N23" s="34">
        <v>1</v>
      </c>
      <c r="O23" s="34">
        <v>4</v>
      </c>
      <c r="P23" s="34">
        <v>4</v>
      </c>
      <c r="Q23" s="34">
        <v>2</v>
      </c>
      <c r="R23" s="34">
        <v>0</v>
      </c>
      <c r="S23" s="34">
        <v>0</v>
      </c>
      <c r="T23" s="34">
        <v>0</v>
      </c>
      <c r="U23" s="35">
        <f t="shared" si="0"/>
        <v>11</v>
      </c>
      <c r="V23" s="36">
        <f t="shared" si="1"/>
        <v>234958</v>
      </c>
    </row>
    <row r="24" spans="1:22" x14ac:dyDescent="0.2">
      <c r="A24" s="27" t="s">
        <v>31</v>
      </c>
      <c r="B24" s="27" t="s">
        <v>71</v>
      </c>
      <c r="C24" s="28" t="s">
        <v>72</v>
      </c>
      <c r="D24" s="28">
        <v>2024</v>
      </c>
      <c r="E24" s="29" t="s">
        <v>41</v>
      </c>
      <c r="F24" s="30">
        <v>129395</v>
      </c>
      <c r="G24" s="31">
        <v>0</v>
      </c>
      <c r="H24" s="31">
        <v>61503</v>
      </c>
      <c r="I24" s="31">
        <v>0</v>
      </c>
      <c r="J24" s="31">
        <v>0</v>
      </c>
      <c r="K24" s="32">
        <v>13624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204522</v>
      </c>
    </row>
    <row r="25" spans="1:22" x14ac:dyDescent="0.2">
      <c r="A25" s="27" t="s">
        <v>31</v>
      </c>
      <c r="B25" s="27" t="s">
        <v>73</v>
      </c>
      <c r="C25" s="28" t="s">
        <v>74</v>
      </c>
      <c r="D25" s="28">
        <v>2024</v>
      </c>
      <c r="E25" s="29" t="s">
        <v>41</v>
      </c>
      <c r="F25" s="30">
        <v>0</v>
      </c>
      <c r="G25" s="31">
        <v>248316</v>
      </c>
      <c r="H25" s="31">
        <v>50389</v>
      </c>
      <c r="I25" s="31">
        <v>0</v>
      </c>
      <c r="J25" s="31">
        <v>0</v>
      </c>
      <c r="K25" s="32">
        <v>13082</v>
      </c>
      <c r="L25" s="33" t="s">
        <v>51</v>
      </c>
      <c r="M25" s="34">
        <v>0</v>
      </c>
      <c r="N25" s="34">
        <v>0</v>
      </c>
      <c r="O25" s="34">
        <v>8</v>
      </c>
      <c r="P25" s="34">
        <v>5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13</v>
      </c>
      <c r="V25" s="36">
        <f t="shared" si="1"/>
        <v>311787</v>
      </c>
    </row>
    <row r="26" spans="1:22" x14ac:dyDescent="0.2">
      <c r="A26" s="27" t="s">
        <v>31</v>
      </c>
      <c r="B26" s="27" t="s">
        <v>75</v>
      </c>
      <c r="C26" s="28" t="s">
        <v>76</v>
      </c>
      <c r="D26" s="28">
        <v>2024</v>
      </c>
      <c r="E26" s="29" t="s">
        <v>41</v>
      </c>
      <c r="F26" s="30">
        <v>1246261</v>
      </c>
      <c r="G26" s="31">
        <v>0</v>
      </c>
      <c r="H26" s="31">
        <v>190024</v>
      </c>
      <c r="I26" s="31">
        <v>70023</v>
      </c>
      <c r="J26" s="31">
        <v>0</v>
      </c>
      <c r="K26" s="32">
        <v>83164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1589472</v>
      </c>
    </row>
    <row r="27" spans="1:22" x14ac:dyDescent="0.2">
      <c r="A27" s="27" t="s">
        <v>31</v>
      </c>
      <c r="B27" s="27" t="s">
        <v>77</v>
      </c>
      <c r="C27" s="28" t="s">
        <v>78</v>
      </c>
      <c r="D27" s="28">
        <v>2024</v>
      </c>
      <c r="E27" s="29" t="s">
        <v>34</v>
      </c>
      <c r="F27" s="30">
        <v>63156</v>
      </c>
      <c r="G27" s="31">
        <v>0</v>
      </c>
      <c r="H27" s="31">
        <v>95040</v>
      </c>
      <c r="I27" s="31">
        <v>66488</v>
      </c>
      <c r="J27" s="31">
        <v>0</v>
      </c>
      <c r="K27" s="32">
        <v>7816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232500</v>
      </c>
    </row>
    <row r="28" spans="1:22" x14ac:dyDescent="0.2">
      <c r="A28" s="27" t="s">
        <v>31</v>
      </c>
      <c r="B28" s="27" t="s">
        <v>79</v>
      </c>
      <c r="C28" s="28" t="s">
        <v>80</v>
      </c>
      <c r="D28" s="28">
        <v>2024</v>
      </c>
      <c r="E28" s="29" t="s">
        <v>41</v>
      </c>
      <c r="F28" s="30">
        <v>323458</v>
      </c>
      <c r="G28" s="31">
        <v>0</v>
      </c>
      <c r="H28" s="31">
        <v>81611</v>
      </c>
      <c r="I28" s="31">
        <v>29856</v>
      </c>
      <c r="J28" s="31">
        <v>0</v>
      </c>
      <c r="K28" s="32">
        <v>20565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455490</v>
      </c>
    </row>
    <row r="29" spans="1:22" x14ac:dyDescent="0.2">
      <c r="A29" s="27" t="s">
        <v>31</v>
      </c>
      <c r="B29" s="27" t="s">
        <v>81</v>
      </c>
      <c r="C29" s="28" t="s">
        <v>82</v>
      </c>
      <c r="D29" s="28">
        <v>2024</v>
      </c>
      <c r="E29" s="29" t="s">
        <v>41</v>
      </c>
      <c r="F29" s="30">
        <v>431408</v>
      </c>
      <c r="G29" s="31">
        <v>0</v>
      </c>
      <c r="H29" s="31">
        <v>301378</v>
      </c>
      <c r="I29" s="31">
        <v>31336</v>
      </c>
      <c r="J29" s="31">
        <v>0</v>
      </c>
      <c r="K29" s="32">
        <v>29115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793237</v>
      </c>
    </row>
    <row r="30" spans="1:22" x14ac:dyDescent="0.2">
      <c r="A30" s="27" t="s">
        <v>31</v>
      </c>
      <c r="B30" s="27" t="s">
        <v>83</v>
      </c>
      <c r="C30" s="28" t="s">
        <v>84</v>
      </c>
      <c r="D30" s="28">
        <v>2024</v>
      </c>
      <c r="E30" s="29" t="s">
        <v>41</v>
      </c>
      <c r="F30" s="30">
        <v>210191</v>
      </c>
      <c r="G30" s="31">
        <v>0</v>
      </c>
      <c r="H30" s="31">
        <v>24620</v>
      </c>
      <c r="I30" s="31">
        <v>0</v>
      </c>
      <c r="J30" s="31">
        <v>0</v>
      </c>
      <c r="K30" s="32">
        <v>7730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242541</v>
      </c>
    </row>
    <row r="31" spans="1:22" x14ac:dyDescent="0.2">
      <c r="A31" s="27" t="s">
        <v>31</v>
      </c>
      <c r="B31" s="27" t="s">
        <v>85</v>
      </c>
      <c r="C31" s="28" t="s">
        <v>86</v>
      </c>
      <c r="D31" s="28">
        <v>2024</v>
      </c>
      <c r="E31" s="29" t="s">
        <v>41</v>
      </c>
      <c r="F31" s="30">
        <v>640484</v>
      </c>
      <c r="G31" s="31">
        <v>0</v>
      </c>
      <c r="H31" s="31">
        <v>28471</v>
      </c>
      <c r="I31" s="31">
        <v>0</v>
      </c>
      <c r="J31" s="31">
        <v>0</v>
      </c>
      <c r="K31" s="32">
        <v>26248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695203</v>
      </c>
    </row>
    <row r="32" spans="1:22" x14ac:dyDescent="0.2">
      <c r="A32" s="27" t="s">
        <v>31</v>
      </c>
      <c r="B32" s="27" t="s">
        <v>87</v>
      </c>
      <c r="C32" s="28" t="s">
        <v>88</v>
      </c>
      <c r="D32" s="28">
        <v>2024</v>
      </c>
      <c r="E32" s="29" t="s">
        <v>41</v>
      </c>
      <c r="F32" s="30">
        <v>441382</v>
      </c>
      <c r="G32" s="31">
        <v>0</v>
      </c>
      <c r="H32" s="31">
        <v>74556</v>
      </c>
      <c r="I32" s="31">
        <v>23669</v>
      </c>
      <c r="J32" s="31">
        <v>1363</v>
      </c>
      <c r="K32" s="32">
        <v>13871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554841</v>
      </c>
    </row>
    <row r="33" spans="1:22" x14ac:dyDescent="0.2">
      <c r="A33" s="27" t="s">
        <v>31</v>
      </c>
      <c r="B33" s="27" t="s">
        <v>89</v>
      </c>
      <c r="C33" s="28" t="s">
        <v>90</v>
      </c>
      <c r="D33" s="28">
        <v>2024</v>
      </c>
      <c r="E33" s="29" t="s">
        <v>41</v>
      </c>
      <c r="F33" s="30">
        <v>120611</v>
      </c>
      <c r="G33" s="31">
        <v>0</v>
      </c>
      <c r="H33" s="31">
        <v>17768</v>
      </c>
      <c r="I33" s="31">
        <v>0</v>
      </c>
      <c r="J33" s="31">
        <v>0</v>
      </c>
      <c r="K33" s="32">
        <v>6219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144598</v>
      </c>
    </row>
    <row r="34" spans="1:22" x14ac:dyDescent="0.2">
      <c r="A34" s="27" t="s">
        <v>31</v>
      </c>
      <c r="B34" s="27" t="s">
        <v>91</v>
      </c>
      <c r="C34" s="28" t="s">
        <v>92</v>
      </c>
      <c r="D34" s="28">
        <v>2024</v>
      </c>
      <c r="E34" s="29" t="s">
        <v>41</v>
      </c>
      <c r="F34" s="30">
        <v>0</v>
      </c>
      <c r="G34" s="31">
        <v>130464</v>
      </c>
      <c r="H34" s="31">
        <v>0</v>
      </c>
      <c r="I34" s="31">
        <v>0</v>
      </c>
      <c r="J34" s="31">
        <v>0</v>
      </c>
      <c r="K34" s="32">
        <v>5786</v>
      </c>
      <c r="L34" s="33" t="s">
        <v>44</v>
      </c>
      <c r="M34" s="34">
        <v>0</v>
      </c>
      <c r="N34" s="34">
        <v>0</v>
      </c>
      <c r="O34" s="34">
        <v>8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8</v>
      </c>
      <c r="V34" s="36">
        <f t="shared" si="1"/>
        <v>136250</v>
      </c>
    </row>
    <row r="35" spans="1:22" x14ac:dyDescent="0.2">
      <c r="A35" s="27" t="s">
        <v>31</v>
      </c>
      <c r="B35" s="27" t="s">
        <v>93</v>
      </c>
      <c r="C35" s="28" t="s">
        <v>94</v>
      </c>
      <c r="D35" s="28">
        <v>2024</v>
      </c>
      <c r="E35" s="29" t="s">
        <v>41</v>
      </c>
      <c r="F35" s="30">
        <v>0</v>
      </c>
      <c r="G35" s="31">
        <v>70308</v>
      </c>
      <c r="H35" s="31">
        <v>0</v>
      </c>
      <c r="I35" s="31">
        <v>0</v>
      </c>
      <c r="J35" s="31">
        <v>0</v>
      </c>
      <c r="K35" s="32">
        <v>2824</v>
      </c>
      <c r="L35" s="33" t="s">
        <v>44</v>
      </c>
      <c r="M35" s="34">
        <v>3</v>
      </c>
      <c r="N35" s="34">
        <v>1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4</v>
      </c>
      <c r="V35" s="36">
        <f t="shared" si="1"/>
        <v>73132</v>
      </c>
    </row>
    <row r="36" spans="1:22" x14ac:dyDescent="0.2">
      <c r="A36" s="27" t="s">
        <v>31</v>
      </c>
      <c r="B36" s="27" t="s">
        <v>95</v>
      </c>
      <c r="C36" s="28" t="s">
        <v>96</v>
      </c>
      <c r="D36" s="28">
        <v>2024</v>
      </c>
      <c r="E36" s="29" t="s">
        <v>41</v>
      </c>
      <c r="F36" s="30">
        <v>528990</v>
      </c>
      <c r="G36" s="31">
        <v>0</v>
      </c>
      <c r="H36" s="31">
        <v>146914</v>
      </c>
      <c r="I36" s="31">
        <v>0</v>
      </c>
      <c r="J36" s="31">
        <v>0</v>
      </c>
      <c r="K36" s="32">
        <v>44941</v>
      </c>
      <c r="L36" s="33" t="s">
        <v>35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720845</v>
      </c>
    </row>
    <row r="37" spans="1:22" x14ac:dyDescent="0.2">
      <c r="A37" s="27" t="s">
        <v>31</v>
      </c>
      <c r="B37" s="27" t="s">
        <v>97</v>
      </c>
      <c r="C37" s="28" t="s">
        <v>98</v>
      </c>
      <c r="D37" s="28">
        <v>2024</v>
      </c>
      <c r="E37" s="29" t="s">
        <v>41</v>
      </c>
      <c r="F37" s="30">
        <v>690590</v>
      </c>
      <c r="G37" s="31">
        <v>0</v>
      </c>
      <c r="H37" s="31">
        <v>63604</v>
      </c>
      <c r="I37" s="31">
        <v>0</v>
      </c>
      <c r="J37" s="31">
        <v>0</v>
      </c>
      <c r="K37" s="32">
        <v>33839</v>
      </c>
      <c r="L37" s="33" t="s">
        <v>35</v>
      </c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788033</v>
      </c>
    </row>
    <row r="38" spans="1:22" x14ac:dyDescent="0.2">
      <c r="A38" s="27" t="s">
        <v>31</v>
      </c>
      <c r="B38" s="27" t="s">
        <v>99</v>
      </c>
      <c r="C38" s="28" t="s">
        <v>100</v>
      </c>
      <c r="D38" s="28">
        <v>2024</v>
      </c>
      <c r="E38" s="29" t="s">
        <v>62</v>
      </c>
      <c r="F38" s="30">
        <v>0</v>
      </c>
      <c r="G38" s="31">
        <v>0</v>
      </c>
      <c r="H38" s="31">
        <v>1261282</v>
      </c>
      <c r="I38" s="31">
        <v>0</v>
      </c>
      <c r="J38" s="31">
        <v>0</v>
      </c>
      <c r="K38" s="32">
        <v>105278</v>
      </c>
      <c r="L38" s="33" t="s">
        <v>35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1366560</v>
      </c>
    </row>
    <row r="39" spans="1:22" x14ac:dyDescent="0.2">
      <c r="A39" s="27" t="s">
        <v>31</v>
      </c>
      <c r="B39" s="27" t="s">
        <v>101</v>
      </c>
      <c r="C39" s="28" t="s">
        <v>102</v>
      </c>
      <c r="D39" s="28">
        <v>2024</v>
      </c>
      <c r="E39" s="29" t="s">
        <v>103</v>
      </c>
      <c r="F39" s="30">
        <v>51288</v>
      </c>
      <c r="G39" s="31">
        <v>29688</v>
      </c>
      <c r="H39" s="31">
        <v>90330</v>
      </c>
      <c r="I39" s="31">
        <v>17236</v>
      </c>
      <c r="J39" s="31">
        <v>0</v>
      </c>
      <c r="K39" s="32">
        <v>12926</v>
      </c>
      <c r="L39" s="33" t="s">
        <v>44</v>
      </c>
      <c r="M39" s="34">
        <v>0</v>
      </c>
      <c r="N39" s="34">
        <v>2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2</v>
      </c>
      <c r="V39" s="36">
        <f t="shared" si="1"/>
        <v>201468</v>
      </c>
    </row>
    <row r="40" spans="1:22" x14ac:dyDescent="0.2">
      <c r="A40" s="27" t="s">
        <v>31</v>
      </c>
      <c r="B40" s="27" t="s">
        <v>104</v>
      </c>
      <c r="C40" s="28" t="s">
        <v>105</v>
      </c>
      <c r="D40" s="28">
        <v>2024</v>
      </c>
      <c r="E40" s="29" t="s">
        <v>41</v>
      </c>
      <c r="F40" s="30">
        <v>567497</v>
      </c>
      <c r="G40" s="31">
        <v>0</v>
      </c>
      <c r="H40" s="31">
        <v>82716</v>
      </c>
      <c r="I40" s="31">
        <v>30474</v>
      </c>
      <c r="J40" s="31">
        <v>0</v>
      </c>
      <c r="K40" s="32">
        <v>24347</v>
      </c>
      <c r="L40" s="33" t="s">
        <v>35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705034</v>
      </c>
    </row>
    <row r="41" spans="1:22" x14ac:dyDescent="0.2">
      <c r="A41" s="27" t="s">
        <v>31</v>
      </c>
      <c r="B41" s="27" t="s">
        <v>106</v>
      </c>
      <c r="C41" s="28" t="s">
        <v>107</v>
      </c>
      <c r="D41" s="28">
        <v>2024</v>
      </c>
      <c r="E41" s="29" t="s">
        <v>41</v>
      </c>
      <c r="F41" s="30">
        <v>670998</v>
      </c>
      <c r="G41" s="31">
        <v>0</v>
      </c>
      <c r="H41" s="31">
        <v>130934</v>
      </c>
      <c r="I41" s="31">
        <v>26000</v>
      </c>
      <c r="J41" s="31">
        <v>16010</v>
      </c>
      <c r="K41" s="32">
        <v>31635</v>
      </c>
      <c r="L41" s="33" t="s">
        <v>35</v>
      </c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875577</v>
      </c>
    </row>
    <row r="42" spans="1:22" x14ac:dyDescent="0.2">
      <c r="A42" s="27" t="s">
        <v>31</v>
      </c>
      <c r="B42" s="27" t="s">
        <v>108</v>
      </c>
      <c r="C42" s="28" t="s">
        <v>109</v>
      </c>
      <c r="D42" s="28">
        <v>2024</v>
      </c>
      <c r="E42" s="29" t="s">
        <v>17</v>
      </c>
      <c r="F42" s="30">
        <v>0</v>
      </c>
      <c r="G42" s="31">
        <v>0</v>
      </c>
      <c r="H42" s="31">
        <v>0</v>
      </c>
      <c r="I42" s="31">
        <v>0</v>
      </c>
      <c r="J42" s="31">
        <v>575266</v>
      </c>
      <c r="K42" s="32">
        <v>33224</v>
      </c>
      <c r="L42" s="33" t="s">
        <v>35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608490</v>
      </c>
    </row>
    <row r="43" spans="1:22" x14ac:dyDescent="0.2">
      <c r="A43" s="27" t="s">
        <v>31</v>
      </c>
      <c r="B43" s="27" t="s">
        <v>110</v>
      </c>
      <c r="C43" s="28" t="s">
        <v>111</v>
      </c>
      <c r="D43" s="28">
        <v>2024</v>
      </c>
      <c r="E43" s="29" t="s">
        <v>41</v>
      </c>
      <c r="F43" s="30">
        <v>0</v>
      </c>
      <c r="G43" s="31">
        <v>190656</v>
      </c>
      <c r="H43" s="31">
        <v>77192</v>
      </c>
      <c r="I43" s="31">
        <v>0</v>
      </c>
      <c r="J43" s="31">
        <v>0</v>
      </c>
      <c r="K43" s="32">
        <v>17294</v>
      </c>
      <c r="L43" s="33" t="s">
        <v>44</v>
      </c>
      <c r="M43" s="34">
        <v>0</v>
      </c>
      <c r="N43" s="34">
        <v>0</v>
      </c>
      <c r="O43" s="34">
        <v>8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8</v>
      </c>
      <c r="V43" s="36">
        <f t="shared" si="1"/>
        <v>285142</v>
      </c>
    </row>
    <row r="44" spans="1:22" x14ac:dyDescent="0.2">
      <c r="A44" s="27" t="s">
        <v>31</v>
      </c>
      <c r="B44" s="27" t="s">
        <v>112</v>
      </c>
      <c r="C44" s="28" t="s">
        <v>113</v>
      </c>
      <c r="D44" s="28">
        <v>2024</v>
      </c>
      <c r="E44" s="29" t="s">
        <v>103</v>
      </c>
      <c r="F44" s="30">
        <v>0</v>
      </c>
      <c r="G44" s="31">
        <v>318132</v>
      </c>
      <c r="H44" s="31">
        <v>161534</v>
      </c>
      <c r="I44" s="31">
        <v>96108</v>
      </c>
      <c r="J44" s="31">
        <v>5000</v>
      </c>
      <c r="K44" s="32">
        <v>28591</v>
      </c>
      <c r="L44" s="33" t="s">
        <v>44</v>
      </c>
      <c r="M44" s="34">
        <v>0</v>
      </c>
      <c r="N44" s="34">
        <v>2</v>
      </c>
      <c r="O44" s="34">
        <v>4</v>
      </c>
      <c r="P44" s="34">
        <v>5</v>
      </c>
      <c r="Q44" s="34">
        <v>1</v>
      </c>
      <c r="R44" s="34">
        <v>0</v>
      </c>
      <c r="S44" s="34">
        <v>0</v>
      </c>
      <c r="T44" s="34">
        <v>0</v>
      </c>
      <c r="U44" s="35">
        <f t="shared" si="0"/>
        <v>12</v>
      </c>
      <c r="V44" s="36">
        <f t="shared" si="1"/>
        <v>609365</v>
      </c>
    </row>
    <row r="45" spans="1:22" x14ac:dyDescent="0.2">
      <c r="A45" s="27" t="s">
        <v>31</v>
      </c>
      <c r="B45" s="27" t="s">
        <v>114</v>
      </c>
      <c r="C45" s="28" t="s">
        <v>115</v>
      </c>
      <c r="D45" s="28">
        <v>2024</v>
      </c>
      <c r="E45" s="29" t="s">
        <v>41</v>
      </c>
      <c r="F45" s="30">
        <v>0</v>
      </c>
      <c r="G45" s="31">
        <v>29688</v>
      </c>
      <c r="H45" s="31">
        <v>51268</v>
      </c>
      <c r="I45" s="31">
        <v>0</v>
      </c>
      <c r="J45" s="31">
        <v>0</v>
      </c>
      <c r="K45" s="32">
        <v>3600</v>
      </c>
      <c r="L45" s="33" t="s">
        <v>44</v>
      </c>
      <c r="M45" s="34">
        <v>0</v>
      </c>
      <c r="N45" s="34">
        <v>2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5">
        <f t="shared" si="0"/>
        <v>2</v>
      </c>
      <c r="V45" s="36">
        <f t="shared" si="1"/>
        <v>84556</v>
      </c>
    </row>
    <row r="46" spans="1:22" x14ac:dyDescent="0.2">
      <c r="A46" s="27" t="s">
        <v>31</v>
      </c>
      <c r="B46" s="27" t="s">
        <v>116</v>
      </c>
      <c r="C46" s="28" t="s">
        <v>117</v>
      </c>
      <c r="D46" s="28">
        <v>2024</v>
      </c>
      <c r="E46" s="29" t="s">
        <v>41</v>
      </c>
      <c r="F46" s="30">
        <v>0</v>
      </c>
      <c r="G46" s="31">
        <v>295272</v>
      </c>
      <c r="H46" s="31">
        <v>139000</v>
      </c>
      <c r="I46" s="31">
        <v>0</v>
      </c>
      <c r="J46" s="31">
        <v>15000</v>
      </c>
      <c r="K46" s="32">
        <v>39706</v>
      </c>
      <c r="L46" s="33" t="s">
        <v>44</v>
      </c>
      <c r="M46" s="34">
        <v>0</v>
      </c>
      <c r="N46" s="34">
        <v>0</v>
      </c>
      <c r="O46" s="34">
        <v>4</v>
      </c>
      <c r="P46" s="34">
        <v>2</v>
      </c>
      <c r="Q46" s="34">
        <v>4</v>
      </c>
      <c r="R46" s="34">
        <v>0</v>
      </c>
      <c r="S46" s="34">
        <v>0</v>
      </c>
      <c r="T46" s="34">
        <v>0</v>
      </c>
      <c r="U46" s="35">
        <f t="shared" si="0"/>
        <v>10</v>
      </c>
      <c r="V46" s="36">
        <f t="shared" si="1"/>
        <v>488978</v>
      </c>
    </row>
    <row r="47" spans="1:22" x14ac:dyDescent="0.2">
      <c r="A47" s="27" t="s">
        <v>31</v>
      </c>
      <c r="B47" s="27" t="s">
        <v>118</v>
      </c>
      <c r="C47" s="28" t="s">
        <v>119</v>
      </c>
      <c r="D47" s="28">
        <v>2024</v>
      </c>
      <c r="E47" s="29" t="s">
        <v>103</v>
      </c>
      <c r="F47" s="30">
        <v>0</v>
      </c>
      <c r="G47" s="31">
        <v>0</v>
      </c>
      <c r="H47" s="31">
        <v>104300</v>
      </c>
      <c r="I47" s="31">
        <v>47000</v>
      </c>
      <c r="J47" s="31">
        <v>10000</v>
      </c>
      <c r="K47" s="32">
        <v>8065</v>
      </c>
      <c r="L47" s="33" t="s">
        <v>44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5">
        <f t="shared" si="0"/>
        <v>0</v>
      </c>
      <c r="V47" s="36">
        <f t="shared" si="1"/>
        <v>169365</v>
      </c>
    </row>
    <row r="48" spans="1:22" x14ac:dyDescent="0.2">
      <c r="A48" s="27" t="s">
        <v>31</v>
      </c>
      <c r="B48" s="27" t="s">
        <v>120</v>
      </c>
      <c r="C48" s="28" t="s">
        <v>121</v>
      </c>
      <c r="D48" s="28">
        <v>2024</v>
      </c>
      <c r="E48" s="29" t="s">
        <v>103</v>
      </c>
      <c r="F48" s="30">
        <v>0</v>
      </c>
      <c r="G48" s="31">
        <v>1374264</v>
      </c>
      <c r="H48" s="31">
        <v>544327</v>
      </c>
      <c r="I48" s="31">
        <v>0</v>
      </c>
      <c r="J48" s="31">
        <v>60000</v>
      </c>
      <c r="K48" s="32">
        <v>181631</v>
      </c>
      <c r="L48" s="33" t="s">
        <v>44</v>
      </c>
      <c r="M48" s="34">
        <v>0</v>
      </c>
      <c r="N48" s="34">
        <v>0</v>
      </c>
      <c r="O48" s="34">
        <v>18</v>
      </c>
      <c r="P48" s="34">
        <v>18</v>
      </c>
      <c r="Q48" s="34">
        <v>12</v>
      </c>
      <c r="R48" s="34">
        <v>0</v>
      </c>
      <c r="S48" s="34">
        <v>0</v>
      </c>
      <c r="T48" s="34">
        <v>0</v>
      </c>
      <c r="U48" s="35">
        <f t="shared" si="0"/>
        <v>48</v>
      </c>
      <c r="V48" s="36">
        <f t="shared" si="1"/>
        <v>2160222</v>
      </c>
    </row>
    <row r="49" spans="1:22" x14ac:dyDescent="0.2">
      <c r="A49" s="27" t="s">
        <v>31</v>
      </c>
      <c r="B49" s="27" t="s">
        <v>122</v>
      </c>
      <c r="C49" s="28" t="s">
        <v>123</v>
      </c>
      <c r="D49" s="28">
        <v>2024</v>
      </c>
      <c r="E49" s="29" t="s">
        <v>34</v>
      </c>
      <c r="F49" s="30">
        <v>168084</v>
      </c>
      <c r="G49" s="31">
        <v>0</v>
      </c>
      <c r="H49" s="31">
        <v>799001</v>
      </c>
      <c r="I49" s="31">
        <v>97916</v>
      </c>
      <c r="J49" s="31">
        <v>0</v>
      </c>
      <c r="K49" s="32">
        <v>74550</v>
      </c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1139551</v>
      </c>
    </row>
    <row r="50" spans="1:22" x14ac:dyDescent="0.2">
      <c r="A50" s="27" t="s">
        <v>31</v>
      </c>
      <c r="B50" s="27" t="s">
        <v>124</v>
      </c>
      <c r="C50" s="28" t="s">
        <v>125</v>
      </c>
      <c r="D50" s="28">
        <v>2024</v>
      </c>
      <c r="E50" s="29" t="s">
        <v>103</v>
      </c>
      <c r="F50" s="30">
        <v>168084</v>
      </c>
      <c r="G50" s="31">
        <v>105216</v>
      </c>
      <c r="H50" s="31">
        <v>355290</v>
      </c>
      <c r="I50" s="31">
        <v>41092</v>
      </c>
      <c r="J50" s="31">
        <v>0</v>
      </c>
      <c r="K50" s="32">
        <v>74500</v>
      </c>
      <c r="L50" s="33" t="s">
        <v>44</v>
      </c>
      <c r="M50" s="34">
        <v>0</v>
      </c>
      <c r="N50" s="34">
        <v>0</v>
      </c>
      <c r="O50" s="34">
        <v>0</v>
      </c>
      <c r="P50" s="34">
        <v>0</v>
      </c>
      <c r="Q50" s="34">
        <v>4</v>
      </c>
      <c r="R50" s="34">
        <v>0</v>
      </c>
      <c r="S50" s="34">
        <v>0</v>
      </c>
      <c r="T50" s="34">
        <v>0</v>
      </c>
      <c r="U50" s="35">
        <f t="shared" si="0"/>
        <v>4</v>
      </c>
      <c r="V50" s="36">
        <f t="shared" si="1"/>
        <v>744182</v>
      </c>
    </row>
    <row r="51" spans="1:22" x14ac:dyDescent="0.2">
      <c r="A51" s="27" t="s">
        <v>31</v>
      </c>
      <c r="B51" s="27" t="s">
        <v>126</v>
      </c>
      <c r="C51" s="28" t="s">
        <v>127</v>
      </c>
      <c r="D51" s="28">
        <v>2024</v>
      </c>
      <c r="E51" s="29" t="s">
        <v>62</v>
      </c>
      <c r="F51" s="30">
        <v>0</v>
      </c>
      <c r="G51" s="31">
        <v>0</v>
      </c>
      <c r="H51" s="31">
        <v>440450</v>
      </c>
      <c r="I51" s="31">
        <v>0</v>
      </c>
      <c r="J51" s="31">
        <v>0</v>
      </c>
      <c r="K51" s="32">
        <v>26519.5</v>
      </c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466969.5</v>
      </c>
    </row>
    <row r="52" spans="1:22" x14ac:dyDescent="0.2">
      <c r="A52" s="27" t="s">
        <v>31</v>
      </c>
      <c r="B52" s="27" t="s">
        <v>128</v>
      </c>
      <c r="C52" s="28" t="s">
        <v>129</v>
      </c>
      <c r="D52" s="28">
        <v>2024</v>
      </c>
      <c r="E52" s="29" t="s">
        <v>103</v>
      </c>
      <c r="F52" s="30">
        <v>57576</v>
      </c>
      <c r="G52" s="31">
        <v>95436</v>
      </c>
      <c r="H52" s="31">
        <v>136480</v>
      </c>
      <c r="I52" s="31">
        <v>0</v>
      </c>
      <c r="J52" s="31">
        <v>0</v>
      </c>
      <c r="K52" s="32">
        <v>18911</v>
      </c>
      <c r="L52" s="33" t="s">
        <v>44</v>
      </c>
      <c r="M52" s="34">
        <v>1</v>
      </c>
      <c r="N52" s="34">
        <v>1</v>
      </c>
      <c r="O52" s="34">
        <v>0</v>
      </c>
      <c r="P52" s="34">
        <v>2</v>
      </c>
      <c r="Q52" s="34">
        <v>0</v>
      </c>
      <c r="R52" s="34">
        <v>0</v>
      </c>
      <c r="S52" s="34">
        <v>0</v>
      </c>
      <c r="T52" s="34">
        <v>0</v>
      </c>
      <c r="U52" s="35">
        <f t="shared" si="0"/>
        <v>4</v>
      </c>
      <c r="V52" s="36">
        <f t="shared" si="1"/>
        <v>308403</v>
      </c>
    </row>
    <row r="53" spans="1:22" x14ac:dyDescent="0.2">
      <c r="A53" s="27" t="s">
        <v>31</v>
      </c>
      <c r="B53" s="27" t="s">
        <v>130</v>
      </c>
      <c r="C53" s="28" t="s">
        <v>131</v>
      </c>
      <c r="D53" s="28">
        <v>2024</v>
      </c>
      <c r="E53" s="29" t="s">
        <v>41</v>
      </c>
      <c r="F53" s="30">
        <v>0</v>
      </c>
      <c r="G53" s="31">
        <v>224400</v>
      </c>
      <c r="H53" s="31">
        <v>43296</v>
      </c>
      <c r="I53" s="31">
        <v>0</v>
      </c>
      <c r="J53" s="31">
        <v>0</v>
      </c>
      <c r="K53" s="32">
        <v>9890.5</v>
      </c>
      <c r="L53" s="33" t="s">
        <v>44</v>
      </c>
      <c r="M53" s="34">
        <v>0</v>
      </c>
      <c r="N53" s="34">
        <v>0</v>
      </c>
      <c r="O53" s="34">
        <v>7</v>
      </c>
      <c r="P53" s="34">
        <v>2</v>
      </c>
      <c r="Q53" s="34">
        <v>0</v>
      </c>
      <c r="R53" s="34">
        <v>0</v>
      </c>
      <c r="S53" s="34">
        <v>0</v>
      </c>
      <c r="T53" s="34">
        <v>0</v>
      </c>
      <c r="U53" s="35">
        <f t="shared" si="0"/>
        <v>9</v>
      </c>
      <c r="V53" s="36">
        <f t="shared" si="1"/>
        <v>277586.5</v>
      </c>
    </row>
    <row r="54" spans="1:22" x14ac:dyDescent="0.2">
      <c r="A54" s="27" t="s">
        <v>31</v>
      </c>
      <c r="B54" s="27" t="s">
        <v>132</v>
      </c>
      <c r="C54" s="28" t="s">
        <v>133</v>
      </c>
      <c r="D54" s="28">
        <v>2024</v>
      </c>
      <c r="E54" s="29" t="s">
        <v>62</v>
      </c>
      <c r="F54" s="30">
        <v>0</v>
      </c>
      <c r="G54" s="31">
        <v>0</v>
      </c>
      <c r="H54" s="31">
        <v>86310</v>
      </c>
      <c r="I54" s="31">
        <v>0</v>
      </c>
      <c r="J54" s="31">
        <v>0</v>
      </c>
      <c r="K54" s="32">
        <v>3808</v>
      </c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90118</v>
      </c>
    </row>
    <row r="55" spans="1:22" x14ac:dyDescent="0.2">
      <c r="A55" s="27" t="s">
        <v>31</v>
      </c>
      <c r="B55" s="27" t="s">
        <v>134</v>
      </c>
      <c r="C55" s="28" t="s">
        <v>135</v>
      </c>
      <c r="D55" s="28">
        <v>2024</v>
      </c>
      <c r="E55" s="29" t="s">
        <v>41</v>
      </c>
      <c r="F55" s="30">
        <v>0</v>
      </c>
      <c r="G55" s="31">
        <v>1072440</v>
      </c>
      <c r="H55" s="31">
        <v>316135</v>
      </c>
      <c r="I55" s="31">
        <v>0</v>
      </c>
      <c r="J55" s="31">
        <v>0</v>
      </c>
      <c r="K55" s="32">
        <v>108355</v>
      </c>
      <c r="L55" s="33" t="s">
        <v>44</v>
      </c>
      <c r="M55" s="34">
        <v>0</v>
      </c>
      <c r="N55" s="34">
        <v>0</v>
      </c>
      <c r="O55" s="34">
        <v>45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5">
        <f t="shared" si="0"/>
        <v>45</v>
      </c>
      <c r="V55" s="36">
        <f t="shared" si="1"/>
        <v>1496930</v>
      </c>
    </row>
    <row r="56" spans="1:22" x14ac:dyDescent="0.2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2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2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  <row r="59" spans="1:22" x14ac:dyDescent="0.2">
      <c r="A59" s="27"/>
      <c r="B59" s="27"/>
      <c r="C59" s="28"/>
      <c r="D59" s="28"/>
      <c r="E59" s="29"/>
      <c r="F59" s="30"/>
      <c r="G59" s="31"/>
      <c r="H59" s="31"/>
      <c r="I59" s="31"/>
      <c r="J59" s="31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0</v>
      </c>
    </row>
    <row r="60" spans="1:22" x14ac:dyDescent="0.2">
      <c r="A60" s="27"/>
      <c r="B60" s="27"/>
      <c r="C60" s="28"/>
      <c r="D60" s="28"/>
      <c r="E60" s="29"/>
      <c r="F60" s="30"/>
      <c r="G60" s="31"/>
      <c r="H60" s="31"/>
      <c r="I60" s="31"/>
      <c r="J60" s="31"/>
      <c r="K60" s="32"/>
      <c r="L60" s="33"/>
      <c r="M60" s="34"/>
      <c r="N60" s="34"/>
      <c r="O60" s="34"/>
      <c r="P60" s="34"/>
      <c r="Q60" s="34"/>
      <c r="R60" s="34"/>
      <c r="S60" s="34"/>
      <c r="T60" s="34"/>
      <c r="U60" s="35">
        <f t="shared" si="0"/>
        <v>0</v>
      </c>
      <c r="V60" s="36">
        <f t="shared" si="1"/>
        <v>0</v>
      </c>
    </row>
    <row r="61" spans="1:22" x14ac:dyDescent="0.2">
      <c r="A61" s="27"/>
      <c r="B61" s="27"/>
      <c r="C61" s="28"/>
      <c r="D61" s="28"/>
      <c r="E61" s="29"/>
      <c r="F61" s="30"/>
      <c r="G61" s="31"/>
      <c r="H61" s="31"/>
      <c r="I61" s="31"/>
      <c r="J61" s="31"/>
      <c r="K61" s="32"/>
      <c r="L61" s="33"/>
      <c r="M61" s="34"/>
      <c r="N61" s="34"/>
      <c r="O61" s="34"/>
      <c r="P61" s="34"/>
      <c r="Q61" s="34"/>
      <c r="R61" s="34"/>
      <c r="S61" s="34"/>
      <c r="T61" s="34"/>
      <c r="U61" s="35">
        <f t="shared" si="0"/>
        <v>0</v>
      </c>
      <c r="V61" s="36">
        <f t="shared" si="1"/>
        <v>0</v>
      </c>
    </row>
    <row r="62" spans="1:22" x14ac:dyDescent="0.2">
      <c r="A62" s="27"/>
      <c r="B62" s="27"/>
      <c r="C62" s="28"/>
      <c r="D62" s="28"/>
      <c r="E62" s="29"/>
      <c r="F62" s="30"/>
      <c r="G62" s="31"/>
      <c r="H62" s="31"/>
      <c r="I62" s="31"/>
      <c r="J62" s="31"/>
      <c r="K62" s="32"/>
      <c r="L62" s="33"/>
      <c r="M62" s="34"/>
      <c r="N62" s="34"/>
      <c r="O62" s="34"/>
      <c r="P62" s="34"/>
      <c r="Q62" s="34"/>
      <c r="R62" s="34"/>
      <c r="S62" s="34"/>
      <c r="T62" s="34"/>
      <c r="U62" s="35">
        <f t="shared" si="0"/>
        <v>0</v>
      </c>
      <c r="V62" s="36">
        <f t="shared" si="1"/>
        <v>0</v>
      </c>
    </row>
    <row r="63" spans="1:22" x14ac:dyDescent="0.2">
      <c r="A63" s="27"/>
      <c r="B63" s="27"/>
      <c r="C63" s="28"/>
      <c r="D63" s="28"/>
      <c r="E63" s="29"/>
      <c r="F63" s="30"/>
      <c r="G63" s="31"/>
      <c r="H63" s="31"/>
      <c r="I63" s="31"/>
      <c r="J63" s="31"/>
      <c r="K63" s="32"/>
      <c r="L63" s="33"/>
      <c r="M63" s="34"/>
      <c r="N63" s="34"/>
      <c r="O63" s="34"/>
      <c r="P63" s="34"/>
      <c r="Q63" s="34"/>
      <c r="R63" s="34"/>
      <c r="S63" s="34"/>
      <c r="T63" s="34"/>
      <c r="U63" s="35">
        <f t="shared" si="0"/>
        <v>0</v>
      </c>
      <c r="V63" s="36">
        <f t="shared" si="1"/>
        <v>0</v>
      </c>
    </row>
    <row r="64" spans="1:22" x14ac:dyDescent="0.2">
      <c r="A64" s="27"/>
      <c r="B64" s="27"/>
      <c r="C64" s="28"/>
      <c r="D64" s="28"/>
      <c r="E64" s="29"/>
      <c r="F64" s="30"/>
      <c r="G64" s="31"/>
      <c r="H64" s="31"/>
      <c r="I64" s="31"/>
      <c r="J64" s="31"/>
      <c r="K64" s="32"/>
      <c r="L64" s="33"/>
      <c r="M64" s="34"/>
      <c r="N64" s="34"/>
      <c r="O64" s="34"/>
      <c r="P64" s="34"/>
      <c r="Q64" s="34"/>
      <c r="R64" s="34"/>
      <c r="S64" s="34"/>
      <c r="T64" s="34"/>
      <c r="U64" s="35">
        <f t="shared" si="0"/>
        <v>0</v>
      </c>
      <c r="V64" s="36">
        <f t="shared" si="1"/>
        <v>0</v>
      </c>
    </row>
    <row r="65" spans="1:22" x14ac:dyDescent="0.2">
      <c r="A65" s="27"/>
      <c r="B65" s="27"/>
      <c r="C65" s="28"/>
      <c r="D65" s="28"/>
      <c r="E65" s="29"/>
      <c r="F65" s="30"/>
      <c r="G65" s="31"/>
      <c r="H65" s="31"/>
      <c r="I65" s="31"/>
      <c r="J65" s="31"/>
      <c r="K65" s="32"/>
      <c r="L65" s="33"/>
      <c r="M65" s="34"/>
      <c r="N65" s="34"/>
      <c r="O65" s="34"/>
      <c r="P65" s="34"/>
      <c r="Q65" s="34"/>
      <c r="R65" s="34"/>
      <c r="S65" s="34"/>
      <c r="T65" s="34"/>
      <c r="U65" s="35">
        <f t="shared" si="0"/>
        <v>0</v>
      </c>
      <c r="V65" s="36">
        <f t="shared" si="1"/>
        <v>0</v>
      </c>
    </row>
  </sheetData>
  <autoFilter ref="A8:V8" xr:uid="{B7FB41AF-F39E-4D51-B47A-96088671F929}"/>
  <conditionalFormatting sqref="D9:D65">
    <cfRule type="expression" dxfId="2" priority="1">
      <formula>OR($D9&gt;2024,AND($D9&lt;2024,$D9&lt;&gt;""))</formula>
    </cfRule>
  </conditionalFormatting>
  <conditionalFormatting sqref="V9:V6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65" xr:uid="{B15C4CF7-B539-4C3B-8F6F-968948D0BA1C}">
      <formula1>"N/A, FMR, Actual Rent"</formula1>
    </dataValidation>
    <dataValidation type="list" allowBlank="1" showInputMessage="1" showErrorMessage="1" sqref="E9:E65" xr:uid="{6A5D5BDE-AE66-4613-9574-B7FED4C8C6AD}">
      <formula1>"PH, TH, Joint TH &amp; PH-RRH, HMIS, SSO, TRA, PRA, SRA, S+C/SRO"</formula1>
    </dataValidation>
    <dataValidation allowBlank="1" showErrorMessage="1" sqref="A8:V8" xr:uid="{1A0C4DAD-2209-4194-9305-F19DE6930C2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Dmitriy Gershkovich</cp:lastModifiedBy>
  <dcterms:created xsi:type="dcterms:W3CDTF">2023-08-08T18:24:43Z</dcterms:created>
  <dcterms:modified xsi:type="dcterms:W3CDTF">2023-08-25T03:05:01Z</dcterms:modified>
</cp:coreProperties>
</file>