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F9103E0F-1338-46A0-97C5-911DEAC18E6A}" xr6:coauthVersionLast="47" xr6:coauthVersionMax="47" xr10:uidLastSave="{00000000-0000-0000-0000-000000000000}"/>
  <bookViews>
    <workbookView xWindow="368" yWindow="368" windowWidth="19237" windowHeight="11220" xr2:uid="{11606304-70DC-4966-A88C-6876D90A2085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3" i="1" l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<sst xmlns="http://schemas.openxmlformats.org/spreadsheetml/2006/main" count="109" uniqueCount="70">
  <si>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</si>
  <si>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</si>
  <si>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</si>
  <si>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</si>
  <si>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</si>
  <si>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</si>
  <si>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</si>
  <si>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</si>
  <si>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</si>
  <si>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</si>
  <si>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</si>
  <si>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</si>
  <si>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</si>
  <si>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</si>
  <si>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</si>
  <si>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</si>
  <si>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</si>
  <si>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</si>
  <si>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</si>
  <si>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</si>
  <si>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</si>
  <si>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</si>
  <si>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</si>
  <si>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</si>
  <si>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</si>
  <si>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</si>
  <si>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</si>
  <si>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</si>
  <si>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</si>
  <si>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</si>
  <si>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MA-509</t>
  </si>
  <si>
    <t>City of Cambridge, Massachusetts</t>
  </si>
  <si>
    <t>Heading Home: Solid Ground PSH</t>
  </si>
  <si>
    <t>MA0151L1T092212</t>
  </si>
  <si>
    <t>PH</t>
  </si>
  <si>
    <t/>
  </si>
  <si>
    <t>Boston</t>
  </si>
  <si>
    <t>Cambridge CoC</t>
  </si>
  <si>
    <t>City of Cambridge Department of Human Service Programs</t>
  </si>
  <si>
    <t>HomeStart: Going Home PSH</t>
  </si>
  <si>
    <t>MA0152L1T092213</t>
  </si>
  <si>
    <t>Cambridge Dedicated HMIS</t>
  </si>
  <si>
    <t>MA0155L1T092215</t>
  </si>
  <si>
    <t>Heading Home: Cambridge Homeless to Housing PSH</t>
  </si>
  <si>
    <t>MA0156L1T092215</t>
  </si>
  <si>
    <t>HomeStart: Key PSH</t>
  </si>
  <si>
    <t>MA0170L1T092215</t>
  </si>
  <si>
    <t>PRA: YMCA SRO Project</t>
  </si>
  <si>
    <t>MA0179L1T092215</t>
  </si>
  <si>
    <t>FMR</t>
  </si>
  <si>
    <t>TRA Consolidated</t>
  </si>
  <si>
    <t>MA0180L1T092215</t>
  </si>
  <si>
    <t>Heading Home: Cambridge Stepping Stone PSH</t>
  </si>
  <si>
    <t>MA0317L1T092214</t>
  </si>
  <si>
    <t>Cambridge Coordinated Intake</t>
  </si>
  <si>
    <t>MA0542L1T092207</t>
  </si>
  <si>
    <t>SSO</t>
  </si>
  <si>
    <t>AAC: Supportive Housing Ending Homelessness</t>
  </si>
  <si>
    <t>MA0570L1T092206</t>
  </si>
  <si>
    <t>Bay Cove: Bridge PSH</t>
  </si>
  <si>
    <t>MA0571L1T092206</t>
  </si>
  <si>
    <t>Transition House: T-House PSH</t>
  </si>
  <si>
    <t>MA0572L1T092206</t>
  </si>
  <si>
    <t>Transition House: Rapid Rehousing Project</t>
  </si>
  <si>
    <t>MA0637D1T092204</t>
  </si>
  <si>
    <t>Actual Rent</t>
  </si>
  <si>
    <t>AAC: Youth Rapid Rehousing Project</t>
  </si>
  <si>
    <t>MA0638L1T092204</t>
  </si>
  <si>
    <t>Bay Cove: Cambridge PSH</t>
  </si>
  <si>
    <t>MA0769T1T092200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</si>
</sst>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64DFD-32A1-466A-8912-C353981B0A9E}">
  <sheetPr codeName="Sheet150">
    <pageSetUpPr fitToPage="1"/>
  </sheetPr>
  <dimension ref="A1:DG33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5841700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131070</v>
      </c>
      <c r="G9" s="31">
        <v>0</v>
      </c>
      <c r="H9" s="31">
        <v>0</v>
      </c>
      <c r="I9" s="31">
        <v>0</v>
      </c>
      <c r="J9" s="31">
        <v>0</v>
      </c>
      <c r="K9" s="32">
        <v>3016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33" si="0">SUM(M9:T9)</f>
        <v>0</v>
      </c>
      <c r="V9" s="36">
        <f t="shared" ref="V9:V33" si="1">SUM(F9:K9)</f>
        <v>134086</v>
      </c>
    </row>
    <row r="10" spans="1:22" x14ac:dyDescent="0.45">
      <c r="A10" s="27" t="s">
        <v>31</v>
      </c>
      <c r="B10" s="27" t="s">
        <v>39</v>
      </c>
      <c r="C10" s="28" t="s">
        <v>40</v>
      </c>
      <c r="D10" s="28">
        <v>2024</v>
      </c>
      <c r="E10" s="29" t="s">
        <v>34</v>
      </c>
      <c r="F10" s="30">
        <v>683080</v>
      </c>
      <c r="G10" s="31">
        <v>0</v>
      </c>
      <c r="H10" s="31">
        <v>131944</v>
      </c>
      <c r="I10" s="31">
        <v>149</v>
      </c>
      <c r="J10" s="31">
        <v>0</v>
      </c>
      <c r="K10" s="32">
        <v>39904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855077</v>
      </c>
    </row>
    <row r="11" spans="1:22" x14ac:dyDescent="0.45">
      <c r="A11" s="27" t="s">
        <v>31</v>
      </c>
      <c r="B11" s="27" t="s">
        <v>41</v>
      </c>
      <c r="C11" s="28" t="s">
        <v>42</v>
      </c>
      <c r="D11" s="28">
        <v>2024</v>
      </c>
      <c r="E11" s="29" t="s">
        <v>17</v>
      </c>
      <c r="F11" s="30">
        <v>0</v>
      </c>
      <c r="G11" s="31">
        <v>0</v>
      </c>
      <c r="H11" s="31">
        <v>0</v>
      </c>
      <c r="I11" s="31">
        <v>0</v>
      </c>
      <c r="J11" s="31">
        <v>32334</v>
      </c>
      <c r="K11" s="32">
        <v>2666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35000</v>
      </c>
    </row>
    <row r="12" spans="1:22" x14ac:dyDescent="0.45">
      <c r="A12" s="27" t="s">
        <v>31</v>
      </c>
      <c r="B12" s="27" t="s">
        <v>43</v>
      </c>
      <c r="C12" s="28" t="s">
        <v>44</v>
      </c>
      <c r="D12" s="28">
        <v>2024</v>
      </c>
      <c r="E12" s="29" t="s">
        <v>34</v>
      </c>
      <c r="F12" s="30">
        <v>275883</v>
      </c>
      <c r="G12" s="31">
        <v>0</v>
      </c>
      <c r="H12" s="31">
        <v>78160</v>
      </c>
      <c r="I12" s="31">
        <v>38260</v>
      </c>
      <c r="J12" s="31">
        <v>240</v>
      </c>
      <c r="K12" s="32">
        <v>13870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406413</v>
      </c>
    </row>
    <row r="13" spans="1:22" x14ac:dyDescent="0.45">
      <c r="A13" s="27" t="s">
        <v>31</v>
      </c>
      <c r="B13" s="27" t="s">
        <v>45</v>
      </c>
      <c r="C13" s="28" t="s">
        <v>46</v>
      </c>
      <c r="D13" s="28">
        <v>2024</v>
      </c>
      <c r="E13" s="29" t="s">
        <v>34</v>
      </c>
      <c r="F13" s="30">
        <v>1001665</v>
      </c>
      <c r="G13" s="31">
        <v>0</v>
      </c>
      <c r="H13" s="31">
        <v>125962</v>
      </c>
      <c r="I13" s="31">
        <v>1794</v>
      </c>
      <c r="J13" s="31">
        <v>0</v>
      </c>
      <c r="K13" s="32">
        <v>50805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1180226</v>
      </c>
    </row>
    <row r="14" spans="1:22" x14ac:dyDescent="0.45">
      <c r="A14" s="27" t="s">
        <v>31</v>
      </c>
      <c r="B14" s="27" t="s">
        <v>47</v>
      </c>
      <c r="C14" s="28" t="s">
        <v>48</v>
      </c>
      <c r="D14" s="28">
        <v>2024</v>
      </c>
      <c r="E14" s="29" t="s">
        <v>34</v>
      </c>
      <c r="F14" s="30">
        <v>0</v>
      </c>
      <c r="G14" s="31">
        <v>210912</v>
      </c>
      <c r="H14" s="31">
        <v>26172</v>
      </c>
      <c r="I14" s="31">
        <v>0</v>
      </c>
      <c r="J14" s="31">
        <v>0</v>
      </c>
      <c r="K14" s="32">
        <v>16794</v>
      </c>
      <c r="L14" s="33" t="s">
        <v>49</v>
      </c>
      <c r="M14" s="34">
        <v>13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13</v>
      </c>
      <c r="V14" s="36">
        <f t="shared" si="1"/>
        <v>253878</v>
      </c>
    </row>
    <row r="15" spans="1:22" x14ac:dyDescent="0.45">
      <c r="A15" s="27" t="s">
        <v>31</v>
      </c>
      <c r="B15" s="27" t="s">
        <v>50</v>
      </c>
      <c r="C15" s="28" t="s">
        <v>51</v>
      </c>
      <c r="D15" s="28">
        <v>2024</v>
      </c>
      <c r="E15" s="29" t="s">
        <v>34</v>
      </c>
      <c r="F15" s="30">
        <v>0</v>
      </c>
      <c r="G15" s="31">
        <v>329640</v>
      </c>
      <c r="H15" s="31">
        <v>12151</v>
      </c>
      <c r="I15" s="31">
        <v>0</v>
      </c>
      <c r="J15" s="31">
        <v>0</v>
      </c>
      <c r="K15" s="32">
        <v>15276</v>
      </c>
      <c r="L15" s="33" t="s">
        <v>49</v>
      </c>
      <c r="M15" s="34">
        <v>0</v>
      </c>
      <c r="N15" s="34">
        <v>0</v>
      </c>
      <c r="O15" s="34">
        <v>9</v>
      </c>
      <c r="P15" s="34">
        <v>4</v>
      </c>
      <c r="Q15" s="34">
        <v>0</v>
      </c>
      <c r="R15" s="34">
        <v>0</v>
      </c>
      <c r="S15" s="34">
        <v>0</v>
      </c>
      <c r="T15" s="34">
        <v>0</v>
      </c>
      <c r="U15" s="35">
        <f t="shared" si="0"/>
        <v>13</v>
      </c>
      <c r="V15" s="36">
        <f t="shared" si="1"/>
        <v>357067</v>
      </c>
    </row>
    <row r="16" spans="1:22" x14ac:dyDescent="0.45">
      <c r="A16" s="27" t="s">
        <v>31</v>
      </c>
      <c r="B16" s="27" t="s">
        <v>52</v>
      </c>
      <c r="C16" s="28" t="s">
        <v>53</v>
      </c>
      <c r="D16" s="28">
        <v>2024</v>
      </c>
      <c r="E16" s="29" t="s">
        <v>34</v>
      </c>
      <c r="F16" s="30">
        <v>613307</v>
      </c>
      <c r="G16" s="31">
        <v>0</v>
      </c>
      <c r="H16" s="31">
        <v>78624</v>
      </c>
      <c r="I16" s="31">
        <v>4445</v>
      </c>
      <c r="J16" s="31">
        <v>0</v>
      </c>
      <c r="K16" s="32">
        <v>25570</v>
      </c>
      <c r="L16" s="33" t="s">
        <v>35</v>
      </c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721946</v>
      </c>
    </row>
    <row r="17" spans="1:22" x14ac:dyDescent="0.45">
      <c r="A17" s="27" t="s">
        <v>31</v>
      </c>
      <c r="B17" s="27" t="s">
        <v>54</v>
      </c>
      <c r="C17" s="28" t="s">
        <v>55</v>
      </c>
      <c r="D17" s="28">
        <v>2024</v>
      </c>
      <c r="E17" s="29" t="s">
        <v>56</v>
      </c>
      <c r="F17" s="30">
        <v>0</v>
      </c>
      <c r="G17" s="31">
        <v>0</v>
      </c>
      <c r="H17" s="31">
        <v>468250</v>
      </c>
      <c r="I17" s="31">
        <v>0</v>
      </c>
      <c r="J17" s="31">
        <v>0</v>
      </c>
      <c r="K17" s="32">
        <v>46825</v>
      </c>
      <c r="L17" s="33" t="s">
        <v>35</v>
      </c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515075</v>
      </c>
    </row>
    <row r="18" spans="1:22" x14ac:dyDescent="0.45">
      <c r="A18" s="27" t="s">
        <v>31</v>
      </c>
      <c r="B18" s="27" t="s">
        <v>57</v>
      </c>
      <c r="C18" s="28" t="s">
        <v>58</v>
      </c>
      <c r="D18" s="28">
        <v>2024</v>
      </c>
      <c r="E18" s="29" t="s">
        <v>34</v>
      </c>
      <c r="F18" s="30">
        <v>0</v>
      </c>
      <c r="G18" s="31">
        <v>162240</v>
      </c>
      <c r="H18" s="31">
        <v>19341</v>
      </c>
      <c r="I18" s="31">
        <v>0</v>
      </c>
      <c r="J18" s="31">
        <v>0</v>
      </c>
      <c r="K18" s="32">
        <v>10448</v>
      </c>
      <c r="L18" s="33" t="s">
        <v>49</v>
      </c>
      <c r="M18" s="34">
        <v>10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10</v>
      </c>
      <c r="V18" s="36">
        <f t="shared" si="1"/>
        <v>192029</v>
      </c>
    </row>
    <row r="19" spans="1:22" x14ac:dyDescent="0.45">
      <c r="A19" s="27" t="s">
        <v>31</v>
      </c>
      <c r="B19" s="27" t="s">
        <v>59</v>
      </c>
      <c r="C19" s="28" t="s">
        <v>60</v>
      </c>
      <c r="D19" s="28">
        <v>2024</v>
      </c>
      <c r="E19" s="29" t="s">
        <v>34</v>
      </c>
      <c r="F19" s="30">
        <v>0</v>
      </c>
      <c r="G19" s="31">
        <v>81120</v>
      </c>
      <c r="H19" s="31">
        <v>42061</v>
      </c>
      <c r="I19" s="31">
        <v>0</v>
      </c>
      <c r="J19" s="31">
        <v>0</v>
      </c>
      <c r="K19" s="32">
        <v>7696</v>
      </c>
      <c r="L19" s="33" t="s">
        <v>49</v>
      </c>
      <c r="M19" s="34">
        <v>5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5">
        <f t="shared" si="0"/>
        <v>5</v>
      </c>
      <c r="V19" s="36">
        <f t="shared" si="1"/>
        <v>130877</v>
      </c>
    </row>
    <row r="20" spans="1:22" x14ac:dyDescent="0.45">
      <c r="A20" s="27" t="s">
        <v>31</v>
      </c>
      <c r="B20" s="27" t="s">
        <v>61</v>
      </c>
      <c r="C20" s="28" t="s">
        <v>62</v>
      </c>
      <c r="D20" s="28">
        <v>2024</v>
      </c>
      <c r="E20" s="29" t="s">
        <v>34</v>
      </c>
      <c r="F20" s="30">
        <v>326854</v>
      </c>
      <c r="G20" s="31">
        <v>0</v>
      </c>
      <c r="H20" s="31">
        <v>97279</v>
      </c>
      <c r="I20" s="31">
        <v>0</v>
      </c>
      <c r="J20" s="31">
        <v>0</v>
      </c>
      <c r="K20" s="32">
        <v>19790</v>
      </c>
      <c r="L20" s="33" t="s">
        <v>35</v>
      </c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443923</v>
      </c>
    </row>
    <row r="21" spans="1:22" x14ac:dyDescent="0.45">
      <c r="A21" s="27" t="s">
        <v>31</v>
      </c>
      <c r="B21" s="27" t="s">
        <v>63</v>
      </c>
      <c r="C21" s="28" t="s">
        <v>64</v>
      </c>
      <c r="D21" s="28">
        <v>2024</v>
      </c>
      <c r="E21" s="29" t="s">
        <v>34</v>
      </c>
      <c r="F21" s="30">
        <v>0</v>
      </c>
      <c r="G21" s="31">
        <v>96408</v>
      </c>
      <c r="H21" s="31">
        <v>139688</v>
      </c>
      <c r="I21" s="31">
        <v>0</v>
      </c>
      <c r="J21" s="31">
        <v>0</v>
      </c>
      <c r="K21" s="32">
        <v>19905</v>
      </c>
      <c r="L21" s="33" t="s">
        <v>65</v>
      </c>
      <c r="M21" s="34">
        <v>0</v>
      </c>
      <c r="N21" s="34">
        <v>0</v>
      </c>
      <c r="O21" s="34">
        <v>3</v>
      </c>
      <c r="P21" s="34">
        <v>3</v>
      </c>
      <c r="Q21" s="34">
        <v>1</v>
      </c>
      <c r="R21" s="34">
        <v>0</v>
      </c>
      <c r="S21" s="34">
        <v>0</v>
      </c>
      <c r="T21" s="34">
        <v>0</v>
      </c>
      <c r="U21" s="35">
        <f t="shared" si="0"/>
        <v>7</v>
      </c>
      <c r="V21" s="36">
        <f t="shared" si="1"/>
        <v>256001</v>
      </c>
    </row>
    <row r="22" spans="1:22" x14ac:dyDescent="0.45">
      <c r="A22" s="27" t="s">
        <v>31</v>
      </c>
      <c r="B22" s="27" t="s">
        <v>66</v>
      </c>
      <c r="C22" s="28" t="s">
        <v>67</v>
      </c>
      <c r="D22" s="28">
        <v>2024</v>
      </c>
      <c r="E22" s="29" t="s">
        <v>34</v>
      </c>
      <c r="F22" s="30">
        <v>0</v>
      </c>
      <c r="G22" s="31">
        <v>95328</v>
      </c>
      <c r="H22" s="31">
        <v>56592</v>
      </c>
      <c r="I22" s="31">
        <v>0</v>
      </c>
      <c r="J22" s="31">
        <v>0</v>
      </c>
      <c r="K22" s="32">
        <v>12245</v>
      </c>
      <c r="L22" s="33" t="s">
        <v>49</v>
      </c>
      <c r="M22" s="34">
        <v>0</v>
      </c>
      <c r="N22" s="34">
        <v>0</v>
      </c>
      <c r="O22" s="34">
        <v>4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5">
        <f t="shared" si="0"/>
        <v>4</v>
      </c>
      <c r="V22" s="36">
        <f t="shared" si="1"/>
        <v>164165</v>
      </c>
    </row>
    <row r="23" spans="1:22" x14ac:dyDescent="0.45">
      <c r="A23" s="27" t="s">
        <v>31</v>
      </c>
      <c r="B23" s="27" t="s">
        <v>68</v>
      </c>
      <c r="C23" s="28" t="s">
        <v>69</v>
      </c>
      <c r="D23" s="28">
        <v>2024</v>
      </c>
      <c r="E23" s="29" t="s">
        <v>34</v>
      </c>
      <c r="F23" s="30">
        <v>0</v>
      </c>
      <c r="G23" s="31">
        <v>0</v>
      </c>
      <c r="H23" s="31">
        <v>178125</v>
      </c>
      <c r="I23" s="31">
        <v>0</v>
      </c>
      <c r="J23" s="31">
        <v>0</v>
      </c>
      <c r="K23" s="32">
        <v>17812</v>
      </c>
      <c r="L23" s="33" t="s">
        <v>35</v>
      </c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195937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45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45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45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  <row r="33" spans="1:22" x14ac:dyDescent="0.45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</sheetData>
  <autoFilter ref="A8:V8" xr:uid="{08C64DFD-32A1-466A-8912-C353981B0A9E}"/>
  <conditionalFormatting sqref="V9:V33">
    <cfRule type="cellIs" dxfId="2" priority="3" operator="lessThan">
      <formula>0</formula>
    </cfRule>
  </conditionalFormatting>
  <conditionalFormatting sqref="V9:V33">
    <cfRule type="expression" dxfId="1" priority="2">
      <formula>#REF!&lt;0</formula>
    </cfRule>
  </conditionalFormatting>
  <conditionalFormatting sqref="D9:D33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33" xr:uid="{6DE23EBF-9742-4714-9463-E693F495CA39}">
      <formula1>"N/A, FMR, Actual Rent"</formula1>
    </dataValidation>
    <dataValidation type="list" allowBlank="1" showInputMessage="1" showErrorMessage="1" sqref="E9:E33" xr:uid="{C8C517B9-7D4D-4B4A-B780-4946E61082F7}">
      <formula1>"PH, TH, Joint TH &amp; PH-RRH, HMIS, SSO, TRA, PRA, SRA, S+C/SRO"</formula1>
    </dataValidation>
    <dataValidation allowBlank="1" showErrorMessage="1" sqref="A8:V8" xr:uid="{B7073630-9306-43BF-8DDB-565EBF0759E9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2023-05-19T14:11:38Z</dcterms:created>
  <dcterms:modified xsi:type="dcterms:W3CDTF">2023-05-19T14:49:25Z</dcterms:modified>
</cp:coreProperties>
</file>