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53DCE92F-5DD6-4B1E-BBFD-B3EF326BBBD2}" xr6:coauthVersionLast="47" xr6:coauthVersionMax="47" xr10:uidLastSave="{00000000-0000-0000-0000-000000000000}"/>
  <bookViews>
    <workbookView xWindow="1103" yWindow="1103" windowWidth="33840" windowHeight="18217" xr2:uid="{F4BE2E21-1809-4F0C-A332-81E713B3DE2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<sst xmlns="http://schemas.openxmlformats.org/spreadsheetml/2006/main" count="119" uniqueCount="75">
  <si>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</si>
  <si>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</si>
  <si>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</si>
  <si>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</si>
  <si>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</si>
  <si>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</si>
  <si>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</si>
  <si>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</si>
  <si>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</si>
  <si>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</si>
  <si>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</si>
  <si>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</si>
  <si>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</si>
  <si>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</si>
  <si>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</si>
  <si>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</si>
  <si>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</si>
  <si>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</si>
  <si>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</si>
  <si>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</si>
  <si>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</si>
  <si>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</si>
  <si>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</si>
  <si>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</si>
  <si>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</si>
  <si>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</si>
  <si>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</si>
  <si>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</si>
  <si>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</si>
  <si>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</si>
  <si>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MA-504</t>
  </si>
  <si>
    <t>City of Springfield</t>
  </si>
  <si>
    <t>RVCC CoC Program</t>
  </si>
  <si>
    <t>MA0102U1T042215</t>
  </si>
  <si>
    <t>PH</t>
  </si>
  <si>
    <t>Actual Rent</t>
  </si>
  <si>
    <t>Boston</t>
  </si>
  <si>
    <t>Springfield/Hampden County CoC</t>
  </si>
  <si>
    <t>City of Springfield MA</t>
  </si>
  <si>
    <t>MHA CoC PSH</t>
  </si>
  <si>
    <t>MA0108U1T042215</t>
  </si>
  <si>
    <t>Way Finders Safe Step</t>
  </si>
  <si>
    <t>MA0257L1T042215</t>
  </si>
  <si>
    <t>TH</t>
  </si>
  <si>
    <t/>
  </si>
  <si>
    <t>MA0431U1T042209</t>
  </si>
  <si>
    <t>VOC Family Supportive Housing</t>
  </si>
  <si>
    <t>MA0432U1T042209</t>
  </si>
  <si>
    <t>Way Finders Turning Point</t>
  </si>
  <si>
    <t>MA0459U1T042209</t>
  </si>
  <si>
    <t>CHD Family PSH</t>
  </si>
  <si>
    <t>MA0490U1T042206</t>
  </si>
  <si>
    <t>FMR</t>
  </si>
  <si>
    <t>CSO-FOH Coordinated Assessment</t>
  </si>
  <si>
    <t>MA0514U1T042207</t>
  </si>
  <si>
    <t>SSO</t>
  </si>
  <si>
    <t>Gandara SHINE RRH</t>
  </si>
  <si>
    <t>MA0536U1T042207</t>
  </si>
  <si>
    <t>Catholic Charities RRH3</t>
  </si>
  <si>
    <t>MA0538U1T042207</t>
  </si>
  <si>
    <t>CSO-FOH PSH</t>
  </si>
  <si>
    <t>MA0561U1T042206</t>
  </si>
  <si>
    <t>DV Coordinated Entry</t>
  </si>
  <si>
    <t>MA0628U1T042204</t>
  </si>
  <si>
    <t>YHDP MHA PSH</t>
  </si>
  <si>
    <t>MA0660U1T042202</t>
  </si>
  <si>
    <t>YHDP CHD RRH</t>
  </si>
  <si>
    <t>MA0661U1T042202</t>
  </si>
  <si>
    <t>YHDP Gandara TH-RRH</t>
  </si>
  <si>
    <t>MA0723U1T042202</t>
  </si>
  <si>
    <t>Joint TH &amp; PH-RRH</t>
  </si>
  <si>
    <t>YWCA-Alianza TH-RRH</t>
  </si>
  <si>
    <t>MA0724U1T042201</t>
  </si>
  <si>
    <t>YHDP Coordinated Entry and Navigation</t>
  </si>
  <si>
    <t>MA0726U1T042201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</si>
</sst>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42B2-5579-4BBF-A207-53A3BB7556D2}">
  <sheetPr codeName="Sheet21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6422256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247128</v>
      </c>
      <c r="H9" s="31">
        <v>60097</v>
      </c>
      <c r="I9" s="31">
        <v>0</v>
      </c>
      <c r="J9" s="31">
        <v>0</v>
      </c>
      <c r="K9" s="32">
        <v>17572</v>
      </c>
      <c r="L9" s="33" t="s">
        <v>35</v>
      </c>
      <c r="M9" s="34">
        <v>0</v>
      </c>
      <c r="N9" s="34">
        <v>0</v>
      </c>
      <c r="O9" s="34">
        <v>20</v>
      </c>
      <c r="P9" s="34">
        <v>4</v>
      </c>
      <c r="Q9" s="34">
        <v>1</v>
      </c>
      <c r="R9" s="34">
        <v>0</v>
      </c>
      <c r="S9" s="34">
        <v>0</v>
      </c>
      <c r="T9" s="34">
        <v>0</v>
      </c>
      <c r="U9" s="35">
        <f t="shared" ref="U9:U35" si="0">SUM(M9:T9)</f>
        <v>25</v>
      </c>
      <c r="V9" s="36">
        <f t="shared" ref="V9:V35" si="1">SUM(F9:K9)</f>
        <v>324797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949620</v>
      </c>
      <c r="H10" s="31">
        <v>279823</v>
      </c>
      <c r="I10" s="31">
        <v>0</v>
      </c>
      <c r="J10" s="31">
        <v>0</v>
      </c>
      <c r="K10" s="32">
        <v>86441</v>
      </c>
      <c r="L10" s="33" t="s">
        <v>35</v>
      </c>
      <c r="M10" s="34">
        <v>0</v>
      </c>
      <c r="N10" s="34">
        <v>0</v>
      </c>
      <c r="O10" s="34">
        <v>117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117</v>
      </c>
      <c r="V10" s="36">
        <f t="shared" si="1"/>
        <v>1315884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201297</v>
      </c>
      <c r="G11" s="31">
        <v>0</v>
      </c>
      <c r="H11" s="31">
        <v>0</v>
      </c>
      <c r="I11" s="31">
        <v>0</v>
      </c>
      <c r="J11" s="31">
        <v>0</v>
      </c>
      <c r="K11" s="32">
        <v>10594</v>
      </c>
      <c r="L11" s="33" t="s">
        <v>44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211891</v>
      </c>
    </row>
    <row r="12" spans="1:22" x14ac:dyDescent="0.45">
      <c r="A12" s="27" t="s">
        <v>31</v>
      </c>
      <c r="B12" s="27" t="s">
        <v>17</v>
      </c>
      <c r="C12" s="28" t="s">
        <v>45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219317</v>
      </c>
      <c r="K12" s="32">
        <v>18675</v>
      </c>
      <c r="L12" s="33" t="s">
        <v>44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237992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60792</v>
      </c>
      <c r="G13" s="31">
        <v>106944</v>
      </c>
      <c r="H13" s="31">
        <v>29936</v>
      </c>
      <c r="I13" s="31">
        <v>0</v>
      </c>
      <c r="J13" s="31">
        <v>0</v>
      </c>
      <c r="K13" s="32">
        <v>13456</v>
      </c>
      <c r="L13" s="33" t="s">
        <v>35</v>
      </c>
      <c r="M13" s="34">
        <v>0</v>
      </c>
      <c r="N13" s="34">
        <v>0</v>
      </c>
      <c r="O13" s="34">
        <v>0</v>
      </c>
      <c r="P13" s="34">
        <v>4</v>
      </c>
      <c r="Q13" s="34">
        <v>4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211128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0</v>
      </c>
      <c r="H14" s="31">
        <v>16838</v>
      </c>
      <c r="I14" s="31">
        <v>47272</v>
      </c>
      <c r="J14" s="31">
        <v>0</v>
      </c>
      <c r="K14" s="32">
        <v>3699</v>
      </c>
      <c r="L14" s="33" t="s">
        <v>44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67809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303082</v>
      </c>
      <c r="G15" s="31">
        <v>140604</v>
      </c>
      <c r="H15" s="31">
        <v>105507</v>
      </c>
      <c r="I15" s="31">
        <v>0</v>
      </c>
      <c r="J15" s="31">
        <v>0</v>
      </c>
      <c r="K15" s="32">
        <v>40066</v>
      </c>
      <c r="L15" s="33" t="s">
        <v>52</v>
      </c>
      <c r="M15" s="34">
        <v>0</v>
      </c>
      <c r="N15" s="34">
        <v>0</v>
      </c>
      <c r="O15" s="34">
        <v>0</v>
      </c>
      <c r="P15" s="34">
        <v>7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589259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55</v>
      </c>
      <c r="F16" s="30">
        <v>0</v>
      </c>
      <c r="G16" s="31">
        <v>0</v>
      </c>
      <c r="H16" s="31">
        <v>226645</v>
      </c>
      <c r="I16" s="31">
        <v>0</v>
      </c>
      <c r="J16" s="31">
        <v>0</v>
      </c>
      <c r="K16" s="32">
        <v>16355</v>
      </c>
      <c r="L16" s="33" t="s">
        <v>44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243000</v>
      </c>
    </row>
    <row r="17" spans="1:22" x14ac:dyDescent="0.45">
      <c r="A17" s="27" t="s">
        <v>31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0</v>
      </c>
      <c r="G17" s="31">
        <v>230736</v>
      </c>
      <c r="H17" s="31">
        <v>116969</v>
      </c>
      <c r="I17" s="31">
        <v>0</v>
      </c>
      <c r="J17" s="31">
        <v>0</v>
      </c>
      <c r="K17" s="32">
        <v>33635</v>
      </c>
      <c r="L17" s="33" t="s">
        <v>52</v>
      </c>
      <c r="M17" s="34">
        <v>0</v>
      </c>
      <c r="N17" s="34">
        <v>0</v>
      </c>
      <c r="O17" s="34">
        <v>22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22</v>
      </c>
      <c r="V17" s="36">
        <f t="shared" si="1"/>
        <v>381340</v>
      </c>
    </row>
    <row r="18" spans="1:22" x14ac:dyDescent="0.45">
      <c r="A18" s="27" t="s">
        <v>31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0</v>
      </c>
      <c r="G18" s="31">
        <v>262200</v>
      </c>
      <c r="H18" s="31">
        <v>86646</v>
      </c>
      <c r="I18" s="31">
        <v>0</v>
      </c>
      <c r="J18" s="31">
        <v>0</v>
      </c>
      <c r="K18" s="32">
        <v>34885</v>
      </c>
      <c r="L18" s="33" t="s">
        <v>52</v>
      </c>
      <c r="M18" s="34">
        <v>0</v>
      </c>
      <c r="N18" s="34">
        <v>0</v>
      </c>
      <c r="O18" s="34">
        <v>25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25</v>
      </c>
      <c r="V18" s="36">
        <f t="shared" si="1"/>
        <v>383731</v>
      </c>
    </row>
    <row r="19" spans="1:22" x14ac:dyDescent="0.45">
      <c r="A19" s="27" t="s">
        <v>31</v>
      </c>
      <c r="B19" s="27" t="s">
        <v>60</v>
      </c>
      <c r="C19" s="28" t="s">
        <v>61</v>
      </c>
      <c r="D19" s="28">
        <v>2024</v>
      </c>
      <c r="E19" s="29" t="s">
        <v>34</v>
      </c>
      <c r="F19" s="30">
        <v>166928</v>
      </c>
      <c r="G19" s="31">
        <v>0</v>
      </c>
      <c r="H19" s="31">
        <v>67266</v>
      </c>
      <c r="I19" s="31">
        <v>0</v>
      </c>
      <c r="J19" s="31">
        <v>0</v>
      </c>
      <c r="K19" s="32">
        <v>15789</v>
      </c>
      <c r="L19" s="33" t="s">
        <v>44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249983</v>
      </c>
    </row>
    <row r="20" spans="1:22" x14ac:dyDescent="0.45">
      <c r="A20" s="27" t="s">
        <v>31</v>
      </c>
      <c r="B20" s="27" t="s">
        <v>62</v>
      </c>
      <c r="C20" s="28" t="s">
        <v>63</v>
      </c>
      <c r="D20" s="28">
        <v>2024</v>
      </c>
      <c r="E20" s="29" t="s">
        <v>55</v>
      </c>
      <c r="F20" s="30">
        <v>0</v>
      </c>
      <c r="G20" s="31">
        <v>0</v>
      </c>
      <c r="H20" s="31">
        <v>256567</v>
      </c>
      <c r="I20" s="31">
        <v>0</v>
      </c>
      <c r="J20" s="31">
        <v>0</v>
      </c>
      <c r="K20" s="32">
        <v>25657</v>
      </c>
      <c r="L20" s="33" t="s">
        <v>44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282224</v>
      </c>
    </row>
    <row r="21" spans="1:22" x14ac:dyDescent="0.45">
      <c r="A21" s="27" t="s">
        <v>31</v>
      </c>
      <c r="B21" s="27" t="s">
        <v>64</v>
      </c>
      <c r="C21" s="28" t="s">
        <v>65</v>
      </c>
      <c r="D21" s="28">
        <v>2024</v>
      </c>
      <c r="E21" s="29" t="s">
        <v>34</v>
      </c>
      <c r="F21" s="30">
        <v>0</v>
      </c>
      <c r="G21" s="31">
        <v>83904</v>
      </c>
      <c r="H21" s="31">
        <v>51000</v>
      </c>
      <c r="I21" s="31">
        <v>0</v>
      </c>
      <c r="J21" s="31">
        <v>0</v>
      </c>
      <c r="K21" s="32">
        <v>13078</v>
      </c>
      <c r="L21" s="33" t="s">
        <v>52</v>
      </c>
      <c r="M21" s="34">
        <v>0</v>
      </c>
      <c r="N21" s="34">
        <v>0</v>
      </c>
      <c r="O21" s="34">
        <v>8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8</v>
      </c>
      <c r="V21" s="36">
        <f t="shared" si="1"/>
        <v>147982</v>
      </c>
    </row>
    <row r="22" spans="1:22" x14ac:dyDescent="0.45">
      <c r="A22" s="27" t="s">
        <v>31</v>
      </c>
      <c r="B22" s="27" t="s">
        <v>66</v>
      </c>
      <c r="C22" s="28" t="s">
        <v>67</v>
      </c>
      <c r="D22" s="28">
        <v>2024</v>
      </c>
      <c r="E22" s="29" t="s">
        <v>34</v>
      </c>
      <c r="F22" s="30">
        <v>0</v>
      </c>
      <c r="G22" s="31">
        <v>314640</v>
      </c>
      <c r="H22" s="31">
        <v>206211</v>
      </c>
      <c r="I22" s="31">
        <v>0</v>
      </c>
      <c r="J22" s="31">
        <v>0</v>
      </c>
      <c r="K22" s="32">
        <v>50417</v>
      </c>
      <c r="L22" s="33" t="s">
        <v>52</v>
      </c>
      <c r="M22" s="34">
        <v>0</v>
      </c>
      <c r="N22" s="34">
        <v>0</v>
      </c>
      <c r="O22" s="34">
        <v>30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30</v>
      </c>
      <c r="V22" s="36">
        <f t="shared" si="1"/>
        <v>571268</v>
      </c>
    </row>
    <row r="23" spans="1:22" x14ac:dyDescent="0.45">
      <c r="A23" s="27" t="s">
        <v>31</v>
      </c>
      <c r="B23" s="27" t="s">
        <v>68</v>
      </c>
      <c r="C23" s="28" t="s">
        <v>69</v>
      </c>
      <c r="D23" s="28">
        <v>2024</v>
      </c>
      <c r="E23" s="29" t="s">
        <v>70</v>
      </c>
      <c r="F23" s="30">
        <v>49860</v>
      </c>
      <c r="G23" s="31">
        <v>62928</v>
      </c>
      <c r="H23" s="31">
        <v>86328</v>
      </c>
      <c r="I23" s="31">
        <v>6000</v>
      </c>
      <c r="J23" s="31">
        <v>0</v>
      </c>
      <c r="K23" s="32">
        <v>20202</v>
      </c>
      <c r="L23" s="33" t="s">
        <v>52</v>
      </c>
      <c r="M23" s="34">
        <v>0</v>
      </c>
      <c r="N23" s="34">
        <v>0</v>
      </c>
      <c r="O23" s="34">
        <v>6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6</v>
      </c>
      <c r="V23" s="36">
        <f t="shared" si="1"/>
        <v>225318</v>
      </c>
    </row>
    <row r="24" spans="1:22" x14ac:dyDescent="0.45">
      <c r="A24" s="27" t="s">
        <v>31</v>
      </c>
      <c r="B24" s="27" t="s">
        <v>71</v>
      </c>
      <c r="C24" s="28" t="s">
        <v>72</v>
      </c>
      <c r="D24" s="28">
        <v>2024</v>
      </c>
      <c r="E24" s="29" t="s">
        <v>70</v>
      </c>
      <c r="F24" s="30">
        <v>46704</v>
      </c>
      <c r="G24" s="31">
        <v>289716</v>
      </c>
      <c r="H24" s="31">
        <v>232104</v>
      </c>
      <c r="I24" s="31">
        <v>0</v>
      </c>
      <c r="J24" s="31">
        <v>54504</v>
      </c>
      <c r="K24" s="32">
        <v>62303</v>
      </c>
      <c r="L24" s="33" t="s">
        <v>52</v>
      </c>
      <c r="M24" s="34">
        <v>0</v>
      </c>
      <c r="N24" s="34">
        <v>0</v>
      </c>
      <c r="O24" s="34">
        <v>8</v>
      </c>
      <c r="P24" s="34">
        <v>9</v>
      </c>
      <c r="Q24" s="34">
        <v>3</v>
      </c>
      <c r="R24" s="34">
        <v>2</v>
      </c>
      <c r="S24" s="34">
        <v>0</v>
      </c>
      <c r="T24" s="34">
        <v>0</v>
      </c>
      <c r="U24" s="35">
        <f t="shared" si="0"/>
        <v>22</v>
      </c>
      <c r="V24" s="36">
        <f t="shared" si="1"/>
        <v>685331</v>
      </c>
    </row>
    <row r="25" spans="1:22" x14ac:dyDescent="0.45">
      <c r="A25" s="27" t="s">
        <v>31</v>
      </c>
      <c r="B25" s="27" t="s">
        <v>73</v>
      </c>
      <c r="C25" s="28" t="s">
        <v>74</v>
      </c>
      <c r="D25" s="28">
        <v>2024</v>
      </c>
      <c r="E25" s="29" t="s">
        <v>55</v>
      </c>
      <c r="F25" s="30">
        <v>0</v>
      </c>
      <c r="G25" s="31">
        <v>0</v>
      </c>
      <c r="H25" s="31">
        <v>266850</v>
      </c>
      <c r="I25" s="31">
        <v>0</v>
      </c>
      <c r="J25" s="31">
        <v>0</v>
      </c>
      <c r="K25" s="32">
        <v>26469</v>
      </c>
      <c r="L25" s="33" t="s">
        <v>44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293319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2C6442B2-5579-4BBF-A207-53A3BB7556D2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C619FE5D-B8BA-4F2E-813C-D29B4CCF45B5}">
      <formula1>"N/A, FMR, Actual Rent"</formula1>
    </dataValidation>
    <dataValidation type="list" allowBlank="1" showInputMessage="1" showErrorMessage="1" sqref="E9:E35" xr:uid="{E222D02D-7A4D-457C-A15D-24CB0B2FC880}">
      <formula1>"PH, TH, Joint TH &amp; PH-RRH, HMIS, SSO, TRA, PRA, SRA, S+C/SRO"</formula1>
    </dataValidation>
    <dataValidation allowBlank="1" showErrorMessage="1" sqref="A8:V8" xr:uid="{FF56DC9E-26C0-4833-A881-8CEDB01F058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2023-08-08T18:26:08Z</dcterms:created>
  <dcterms:modified xsi:type="dcterms:W3CDTF">2023-08-10T14:16:29Z</dcterms:modified>
</cp:coreProperties>
</file>