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57F44501-09E9-4C8E-A3B0-FE785AE603E8}" xr6:coauthVersionLast="47" xr6:coauthVersionMax="47" xr10:uidLastSave="{00000000-0000-0000-0000-000000000000}"/>
  <bookViews>
    <workbookView xWindow="1837" yWindow="1837" windowWidth="19238" windowHeight="11220" xr2:uid="{FB571935-51A3-4C1E-BE05-2D23F639E4FC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9" i="1" l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<sst xmlns="http://schemas.openxmlformats.org/spreadsheetml/2006/main" count="89" uniqueCount="68">
  <si>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</si>
  <si>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</si>
  <si>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</si>
  <si>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</si>
  <si>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</si>
  <si>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</si>
  <si>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</si>
  <si>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</si>
  <si>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</si>
  <si>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</si>
  <si>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</si>
  <si>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</si>
  <si>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</si>
  <si>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</si>
  <si>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</si>
  <si>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</si>
  <si>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</si>
  <si>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</si>
  <si>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</si>
  <si>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</si>
  <si>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</si>
  <si>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</si>
  <si>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</si>
  <si>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</si>
  <si>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</si>
  <si>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</si>
  <si>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</si>
  <si>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</si>
  <si>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</si>
  <si>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</si>
  <si>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MA-503</t>
  </si>
  <si>
    <t>Mass. Department of Mental Health</t>
  </si>
  <si>
    <t>Cape Cod Supported Housing</t>
  </si>
  <si>
    <t>MA0089L1T032215</t>
  </si>
  <si>
    <t>PH</t>
  </si>
  <si>
    <t>FMR</t>
  </si>
  <si>
    <t/>
  </si>
  <si>
    <t>Boston</t>
  </si>
  <si>
    <t>Cape Cod Islands CoC</t>
  </si>
  <si>
    <t>Barnstable County</t>
  </si>
  <si>
    <t>MA-503 HMIS FY2022</t>
  </si>
  <si>
    <t>MA0092L1T032215</t>
  </si>
  <si>
    <t>Housing Assistance Corporation</t>
  </si>
  <si>
    <t>Housing First</t>
  </si>
  <si>
    <t>MA0094L1T032215</t>
  </si>
  <si>
    <t>Actual Rent</t>
  </si>
  <si>
    <t>Duffy Health Center, Inc.</t>
  </si>
  <si>
    <t>Welcome Home 6</t>
  </si>
  <si>
    <t>MA0331L1T032211</t>
  </si>
  <si>
    <t>Cape Homes V</t>
  </si>
  <si>
    <t>MA0486L1T032208</t>
  </si>
  <si>
    <t>Parkway House</t>
  </si>
  <si>
    <t>MA0556L1T032206</t>
  </si>
  <si>
    <t>MA-503 CES FY2022</t>
  </si>
  <si>
    <t>MA0557L1T032206</t>
  </si>
  <si>
    <t>SSO</t>
  </si>
  <si>
    <t>Catholic Social Services of Fall River, Inc.</t>
  </si>
  <si>
    <t>Mainstay</t>
  </si>
  <si>
    <t>MA0597L1T032205</t>
  </si>
  <si>
    <t>Sandwich Housing Authority</t>
  </si>
  <si>
    <t>Fresh Start</t>
  </si>
  <si>
    <t>MA0625L1T032204</t>
  </si>
  <si>
    <t>Youth Supportive Housing</t>
  </si>
  <si>
    <t>MA0665L1T032203</t>
  </si>
  <si>
    <t>Independence House, Inc.</t>
  </si>
  <si>
    <t>Empowered Survivors</t>
  </si>
  <si>
    <t>MA0720L1T032201</t>
  </si>
  <si>
    <t>Joint TH &amp; PH-RRH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</si>
</sst>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C5A9A-1151-4245-B06B-F8464981669E}">
  <sheetPr codeName="Sheet145">
    <pageSetUpPr fitToPage="1"/>
  </sheetPr>
  <dimension ref="A1:DG29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37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38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39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2226370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286080</v>
      </c>
      <c r="H9" s="31">
        <v>0</v>
      </c>
      <c r="I9" s="31">
        <v>0</v>
      </c>
      <c r="J9" s="31">
        <v>0</v>
      </c>
      <c r="K9" s="32">
        <v>25257</v>
      </c>
      <c r="L9" s="33" t="s">
        <v>35</v>
      </c>
      <c r="M9" s="34">
        <v>0</v>
      </c>
      <c r="N9" s="34">
        <v>0</v>
      </c>
      <c r="O9" s="34">
        <v>20</v>
      </c>
      <c r="P9" s="34">
        <v>0</v>
      </c>
      <c r="Q9" s="34">
        <v>0</v>
      </c>
      <c r="R9" s="34">
        <v>0</v>
      </c>
      <c r="S9" s="34">
        <v>0</v>
      </c>
      <c r="T9" s="34">
        <v>0</v>
      </c>
      <c r="U9" s="35">
        <f t="shared" ref="U9:U29" si="0">SUM(M9:T9)</f>
        <v>20</v>
      </c>
      <c r="V9" s="36">
        <f t="shared" ref="V9:V29" si="1">SUM(F9:K9)</f>
        <v>311337</v>
      </c>
    </row>
    <row r="10" spans="1:22" x14ac:dyDescent="0.45">
      <c r="A10" s="27" t="s">
        <v>39</v>
      </c>
      <c r="B10" s="27" t="s">
        <v>40</v>
      </c>
      <c r="C10" s="28" t="s">
        <v>41</v>
      </c>
      <c r="D10" s="28">
        <v>2024</v>
      </c>
      <c r="E10" s="29" t="s">
        <v>17</v>
      </c>
      <c r="F10" s="30">
        <v>0</v>
      </c>
      <c r="G10" s="31">
        <v>0</v>
      </c>
      <c r="H10" s="31">
        <v>0</v>
      </c>
      <c r="I10" s="31">
        <v>0</v>
      </c>
      <c r="J10" s="31">
        <v>102143</v>
      </c>
      <c r="K10" s="32">
        <v>10213</v>
      </c>
      <c r="L10" s="33" t="s">
        <v>36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112356</v>
      </c>
    </row>
    <row r="11" spans="1:22" x14ac:dyDescent="0.45">
      <c r="A11" s="27" t="s">
        <v>42</v>
      </c>
      <c r="B11" s="27" t="s">
        <v>43</v>
      </c>
      <c r="C11" s="28" t="s">
        <v>44</v>
      </c>
      <c r="D11" s="28">
        <v>2024</v>
      </c>
      <c r="E11" s="29" t="s">
        <v>34</v>
      </c>
      <c r="F11" s="30">
        <v>0</v>
      </c>
      <c r="G11" s="31">
        <v>129120</v>
      </c>
      <c r="H11" s="31">
        <v>37406</v>
      </c>
      <c r="I11" s="31">
        <v>0</v>
      </c>
      <c r="J11" s="31">
        <v>0</v>
      </c>
      <c r="K11" s="32">
        <v>16068</v>
      </c>
      <c r="L11" s="33" t="s">
        <v>45</v>
      </c>
      <c r="M11" s="34">
        <v>0</v>
      </c>
      <c r="N11" s="34">
        <v>0</v>
      </c>
      <c r="O11" s="34">
        <v>8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5">
        <f t="shared" si="0"/>
        <v>8</v>
      </c>
      <c r="V11" s="36">
        <f t="shared" si="1"/>
        <v>182594</v>
      </c>
    </row>
    <row r="12" spans="1:22" x14ac:dyDescent="0.45">
      <c r="A12" s="27" t="s">
        <v>46</v>
      </c>
      <c r="B12" s="27" t="s">
        <v>47</v>
      </c>
      <c r="C12" s="28" t="s">
        <v>48</v>
      </c>
      <c r="D12" s="28">
        <v>2024</v>
      </c>
      <c r="E12" s="29" t="s">
        <v>34</v>
      </c>
      <c r="F12" s="30">
        <v>0</v>
      </c>
      <c r="G12" s="31">
        <v>166992</v>
      </c>
      <c r="H12" s="31">
        <v>0</v>
      </c>
      <c r="I12" s="31">
        <v>0</v>
      </c>
      <c r="J12" s="31">
        <v>0</v>
      </c>
      <c r="K12" s="32">
        <v>7411</v>
      </c>
      <c r="L12" s="33" t="s">
        <v>45</v>
      </c>
      <c r="M12" s="34">
        <v>1</v>
      </c>
      <c r="N12" s="34">
        <v>0</v>
      </c>
      <c r="O12" s="34">
        <v>10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5">
        <f t="shared" si="0"/>
        <v>11</v>
      </c>
      <c r="V12" s="36">
        <f t="shared" si="1"/>
        <v>174403</v>
      </c>
    </row>
    <row r="13" spans="1:22" x14ac:dyDescent="0.45">
      <c r="A13" s="27" t="s">
        <v>42</v>
      </c>
      <c r="B13" s="27" t="s">
        <v>49</v>
      </c>
      <c r="C13" s="28" t="s">
        <v>50</v>
      </c>
      <c r="D13" s="28">
        <v>2024</v>
      </c>
      <c r="E13" s="29" t="s">
        <v>34</v>
      </c>
      <c r="F13" s="30">
        <v>533510</v>
      </c>
      <c r="G13" s="31">
        <v>0</v>
      </c>
      <c r="H13" s="31">
        <v>89380</v>
      </c>
      <c r="I13" s="31">
        <v>0</v>
      </c>
      <c r="J13" s="31">
        <v>0</v>
      </c>
      <c r="K13" s="32">
        <v>27977</v>
      </c>
      <c r="L13" s="33" t="s">
        <v>36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650867</v>
      </c>
    </row>
    <row r="14" spans="1:22" x14ac:dyDescent="0.45">
      <c r="A14" s="27" t="s">
        <v>42</v>
      </c>
      <c r="B14" s="27" t="s">
        <v>51</v>
      </c>
      <c r="C14" s="28" t="s">
        <v>52</v>
      </c>
      <c r="D14" s="28">
        <v>2024</v>
      </c>
      <c r="E14" s="29" t="s">
        <v>34</v>
      </c>
      <c r="F14" s="30">
        <v>0</v>
      </c>
      <c r="G14" s="31">
        <v>56160</v>
      </c>
      <c r="H14" s="31">
        <v>35535</v>
      </c>
      <c r="I14" s="31">
        <v>0</v>
      </c>
      <c r="J14" s="31">
        <v>0</v>
      </c>
      <c r="K14" s="32">
        <v>7063</v>
      </c>
      <c r="L14" s="33" t="s">
        <v>35</v>
      </c>
      <c r="M14" s="34">
        <v>5</v>
      </c>
      <c r="N14" s="34">
        <v>0</v>
      </c>
      <c r="O14" s="34">
        <v>0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5">
        <f t="shared" si="0"/>
        <v>5</v>
      </c>
      <c r="V14" s="36">
        <f t="shared" si="1"/>
        <v>98758</v>
      </c>
    </row>
    <row r="15" spans="1:22" x14ac:dyDescent="0.45">
      <c r="A15" s="27" t="s">
        <v>39</v>
      </c>
      <c r="B15" s="27" t="s">
        <v>53</v>
      </c>
      <c r="C15" s="28" t="s">
        <v>54</v>
      </c>
      <c r="D15" s="28">
        <v>2024</v>
      </c>
      <c r="E15" s="29" t="s">
        <v>55</v>
      </c>
      <c r="F15" s="30">
        <v>0</v>
      </c>
      <c r="G15" s="31">
        <v>0</v>
      </c>
      <c r="H15" s="31">
        <v>77538</v>
      </c>
      <c r="I15" s="31">
        <v>0</v>
      </c>
      <c r="J15" s="31">
        <v>0</v>
      </c>
      <c r="K15" s="32">
        <v>7754</v>
      </c>
      <c r="L15" s="33" t="s">
        <v>36</v>
      </c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85292</v>
      </c>
    </row>
    <row r="16" spans="1:22" x14ac:dyDescent="0.45">
      <c r="A16" s="27" t="s">
        <v>56</v>
      </c>
      <c r="B16" s="27" t="s">
        <v>57</v>
      </c>
      <c r="C16" s="28" t="s">
        <v>58</v>
      </c>
      <c r="D16" s="28">
        <v>2024</v>
      </c>
      <c r="E16" s="29" t="s">
        <v>34</v>
      </c>
      <c r="F16" s="30">
        <v>88976</v>
      </c>
      <c r="G16" s="31">
        <v>0</v>
      </c>
      <c r="H16" s="31">
        <v>0</v>
      </c>
      <c r="I16" s="31">
        <v>0</v>
      </c>
      <c r="J16" s="31">
        <v>0</v>
      </c>
      <c r="K16" s="32">
        <v>6254</v>
      </c>
      <c r="L16" s="33" t="s">
        <v>36</v>
      </c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95230</v>
      </c>
    </row>
    <row r="17" spans="1:22" x14ac:dyDescent="0.45">
      <c r="A17" s="27" t="s">
        <v>59</v>
      </c>
      <c r="B17" s="27" t="s">
        <v>60</v>
      </c>
      <c r="C17" s="28" t="s">
        <v>61</v>
      </c>
      <c r="D17" s="28">
        <v>2024</v>
      </c>
      <c r="E17" s="29" t="s">
        <v>34</v>
      </c>
      <c r="F17" s="30">
        <v>0</v>
      </c>
      <c r="G17" s="31">
        <v>174900</v>
      </c>
      <c r="H17" s="31">
        <v>35937</v>
      </c>
      <c r="I17" s="31">
        <v>0</v>
      </c>
      <c r="J17" s="31">
        <v>0</v>
      </c>
      <c r="K17" s="32">
        <v>19077</v>
      </c>
      <c r="L17" s="33" t="s">
        <v>45</v>
      </c>
      <c r="M17" s="34">
        <v>0</v>
      </c>
      <c r="N17" s="34">
        <v>0</v>
      </c>
      <c r="O17" s="34">
        <v>11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5">
        <f t="shared" si="0"/>
        <v>11</v>
      </c>
      <c r="V17" s="36">
        <f t="shared" si="1"/>
        <v>229914</v>
      </c>
    </row>
    <row r="18" spans="1:22" x14ac:dyDescent="0.45">
      <c r="A18" s="27" t="s">
        <v>42</v>
      </c>
      <c r="B18" s="27" t="s">
        <v>62</v>
      </c>
      <c r="C18" s="28" t="s">
        <v>63</v>
      </c>
      <c r="D18" s="28">
        <v>2024</v>
      </c>
      <c r="E18" s="29" t="s">
        <v>34</v>
      </c>
      <c r="F18" s="30">
        <v>103674</v>
      </c>
      <c r="G18" s="31">
        <v>0</v>
      </c>
      <c r="H18" s="31">
        <v>23400</v>
      </c>
      <c r="I18" s="31">
        <v>0</v>
      </c>
      <c r="J18" s="31">
        <v>0</v>
      </c>
      <c r="K18" s="32">
        <v>7897</v>
      </c>
      <c r="L18" s="33" t="s">
        <v>36</v>
      </c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134971</v>
      </c>
    </row>
    <row r="19" spans="1:22" x14ac:dyDescent="0.45">
      <c r="A19" s="27" t="s">
        <v>64</v>
      </c>
      <c r="B19" s="27" t="s">
        <v>65</v>
      </c>
      <c r="C19" s="28" t="s">
        <v>66</v>
      </c>
      <c r="D19" s="28">
        <v>2024</v>
      </c>
      <c r="E19" s="29" t="s">
        <v>67</v>
      </c>
      <c r="F19" s="30">
        <v>20004</v>
      </c>
      <c r="G19" s="31">
        <v>67644</v>
      </c>
      <c r="H19" s="31">
        <v>50000</v>
      </c>
      <c r="I19" s="31">
        <v>0</v>
      </c>
      <c r="J19" s="31">
        <v>0</v>
      </c>
      <c r="K19" s="32">
        <v>13000</v>
      </c>
      <c r="L19" s="33" t="s">
        <v>35</v>
      </c>
      <c r="M19" s="34">
        <v>0</v>
      </c>
      <c r="N19" s="34">
        <v>0</v>
      </c>
      <c r="O19" s="34">
        <v>0</v>
      </c>
      <c r="P19" s="34">
        <v>3</v>
      </c>
      <c r="Q19" s="34">
        <v>0</v>
      </c>
      <c r="R19" s="34">
        <v>0</v>
      </c>
      <c r="S19" s="34">
        <v>0</v>
      </c>
      <c r="T19" s="34">
        <v>0</v>
      </c>
      <c r="U19" s="35">
        <f t="shared" si="0"/>
        <v>3</v>
      </c>
      <c r="V19" s="36">
        <f t="shared" si="1"/>
        <v>150648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45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</sheetData>
  <autoFilter ref="A8:V8" xr:uid="{71BC5A9A-1151-4245-B06B-F8464981669E}"/>
  <conditionalFormatting sqref="V9:V29">
    <cfRule type="cellIs" dxfId="2" priority="3" operator="lessThan">
      <formula>0</formula>
    </cfRule>
  </conditionalFormatting>
  <conditionalFormatting sqref="V9:V29">
    <cfRule type="expression" dxfId="1" priority="2">
      <formula>#REF!&lt;0</formula>
    </cfRule>
  </conditionalFormatting>
  <conditionalFormatting sqref="D9:D29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29" xr:uid="{296E9DA2-E756-49E9-A1D3-4B0C2EB9B0F4}">
      <formula1>"N/A, FMR, Actual Rent"</formula1>
    </dataValidation>
    <dataValidation type="list" allowBlank="1" showInputMessage="1" showErrorMessage="1" sqref="E9:E29" xr:uid="{824B8F10-3BEF-42BC-9FE3-E286C3489ACB}">
      <formula1>"PH, TH, Joint TH &amp; PH-RRH, HMIS, SSO, TRA, PRA, SRA, S+C/SRO"</formula1>
    </dataValidation>
    <dataValidation allowBlank="1" showErrorMessage="1" sqref="A8:V8" xr:uid="{5857B9B7-8B70-4CED-854A-59A0BFAF264B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2023-05-19T14:11:41Z</dcterms:created>
  <dcterms:modified xsi:type="dcterms:W3CDTF">2023-05-19T14:50:22Z</dcterms:modified>
</cp:coreProperties>
</file>