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7F44501-09E9-4C8E-A3B0-FE785AE603E8}" xr6:coauthVersionLast="47" xr6:coauthVersionMax="47" xr10:uidLastSave="{00000000-0000-0000-0000-000000000000}"/>
  <bookViews>
    <workbookView xWindow="1837" yWindow="1837" windowWidth="19238" windowHeight="11220" xr2:uid="{FB571935-51A3-4C1E-BE05-2D23F639E4F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<sst xmlns="http://schemas.openxmlformats.org/spreadsheetml/2006/main" count="89" uniqueCount="68">
  <si>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</si>
  <si>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</si>
  <si>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</si>
  <si>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</si>
  <si>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</si>
  <si>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</si>
  <si>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</si>
  <si>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</si>
  <si>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</si>
  <si>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</si>
  <si>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</si>
  <si>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</si>
  <si>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</si>
  <si>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</si>
  <si>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</si>
  <si>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</si>
  <si>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</si>
  <si>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</si>
  <si>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</si>
  <si>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</si>
  <si>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</si>
  <si>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</si>
  <si>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</si>
  <si>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</si>
  <si>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</si>
  <si>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</si>
  <si>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</si>
  <si>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</si>
  <si>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</si>
  <si>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</si>
  <si>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MA-503</t>
  </si>
  <si>
    <t>Mass. Department of Mental Health</t>
  </si>
  <si>
    <t>Cape Cod Supported Housing</t>
  </si>
  <si>
    <t>MA0089L1T032215</t>
  </si>
  <si>
    <t>PH</t>
  </si>
  <si>
    <t>FMR</t>
  </si>
  <si>
    <t/>
  </si>
  <si>
    <t>Boston</t>
  </si>
  <si>
    <t>Cape Cod Islands CoC</t>
  </si>
  <si>
    <t>Barnstable County</t>
  </si>
  <si>
    <t>MA-503 HMIS FY2022</t>
  </si>
  <si>
    <t>MA0092L1T032215</t>
  </si>
  <si>
    <t>Housing Assistance Corporation</t>
  </si>
  <si>
    <t>Housing First</t>
  </si>
  <si>
    <t>MA0094L1T032215</t>
  </si>
  <si>
    <t>Actual Rent</t>
  </si>
  <si>
    <t>Duffy Health Center, Inc.</t>
  </si>
  <si>
    <t>Welcome Home 6</t>
  </si>
  <si>
    <t>MA0331L1T032211</t>
  </si>
  <si>
    <t>Cape Homes V</t>
  </si>
  <si>
    <t>MA0486L1T032208</t>
  </si>
  <si>
    <t>Parkway House</t>
  </si>
  <si>
    <t>MA0556L1T032206</t>
  </si>
  <si>
    <t>MA-503 CES FY2022</t>
  </si>
  <si>
    <t>MA0557L1T032206</t>
  </si>
  <si>
    <t>SSO</t>
  </si>
  <si>
    <t>Catholic Social Services of Fall River, Inc.</t>
  </si>
  <si>
    <t>Mainstay</t>
  </si>
  <si>
    <t>MA0597L1T032205</t>
  </si>
  <si>
    <t>Sandwich Housing Authority</t>
  </si>
  <si>
    <t>Fresh Start</t>
  </si>
  <si>
    <t>MA0625L1T032204</t>
  </si>
  <si>
    <t>Youth Supportive Housing</t>
  </si>
  <si>
    <t>MA0665L1T032203</t>
  </si>
  <si>
    <t>Independence House, Inc.</t>
  </si>
  <si>
    <t>Empowered Survivors</t>
  </si>
  <si>
    <t>MA0720L1T032201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</si>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</sst>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5A9A-1151-4245-B06B-F8464981669E}">
  <sheetPr codeName="Sheet145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2226370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286080</v>
      </c>
      <c r="H9" s="31">
        <v>0</v>
      </c>
      <c r="I9" s="31">
        <v>0</v>
      </c>
      <c r="J9" s="31">
        <v>0</v>
      </c>
      <c r="K9" s="32">
        <v>25257</v>
      </c>
      <c r="L9" s="33" t="s">
        <v>35</v>
      </c>
      <c r="M9" s="34">
        <v>0</v>
      </c>
      <c r="N9" s="34">
        <v>0</v>
      </c>
      <c r="O9" s="34">
        <v>20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9" si="0">SUM(M9:T9)</f>
        <v>20</v>
      </c>
      <c r="V9" s="36">
        <f t="shared" ref="V9:V29" si="1">SUM(F9:K9)</f>
        <v>311337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102143</v>
      </c>
      <c r="K10" s="32">
        <v>10213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112356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129120</v>
      </c>
      <c r="H11" s="31">
        <v>37406</v>
      </c>
      <c r="I11" s="31">
        <v>0</v>
      </c>
      <c r="J11" s="31">
        <v>0</v>
      </c>
      <c r="K11" s="32">
        <v>16068</v>
      </c>
      <c r="L11" s="33" t="s">
        <v>45</v>
      </c>
      <c r="M11" s="34">
        <v>0</v>
      </c>
      <c r="N11" s="34">
        <v>0</v>
      </c>
      <c r="O11" s="34">
        <v>8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182594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166992</v>
      </c>
      <c r="H12" s="31">
        <v>0</v>
      </c>
      <c r="I12" s="31">
        <v>0</v>
      </c>
      <c r="J12" s="31">
        <v>0</v>
      </c>
      <c r="K12" s="32">
        <v>7411</v>
      </c>
      <c r="L12" s="33" t="s">
        <v>45</v>
      </c>
      <c r="M12" s="34">
        <v>1</v>
      </c>
      <c r="N12" s="34">
        <v>0</v>
      </c>
      <c r="O12" s="34">
        <v>10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11</v>
      </c>
      <c r="V12" s="36">
        <f t="shared" si="1"/>
        <v>174403</v>
      </c>
    </row>
    <row r="13" spans="1:22" x14ac:dyDescent="0.45">
      <c r="A13" s="27" t="s">
        <v>42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533510</v>
      </c>
      <c r="G13" s="31">
        <v>0</v>
      </c>
      <c r="H13" s="31">
        <v>89380</v>
      </c>
      <c r="I13" s="31">
        <v>0</v>
      </c>
      <c r="J13" s="31">
        <v>0</v>
      </c>
      <c r="K13" s="32">
        <v>27977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650867</v>
      </c>
    </row>
    <row r="14" spans="1:22" x14ac:dyDescent="0.45">
      <c r="A14" s="27" t="s">
        <v>42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56160</v>
      </c>
      <c r="H14" s="31">
        <v>35535</v>
      </c>
      <c r="I14" s="31">
        <v>0</v>
      </c>
      <c r="J14" s="31">
        <v>0</v>
      </c>
      <c r="K14" s="32">
        <v>7063</v>
      </c>
      <c r="L14" s="33" t="s">
        <v>35</v>
      </c>
      <c r="M14" s="34">
        <v>5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98758</v>
      </c>
    </row>
    <row r="15" spans="1:22" x14ac:dyDescent="0.45">
      <c r="A15" s="27" t="s">
        <v>39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0</v>
      </c>
      <c r="H15" s="31">
        <v>77538</v>
      </c>
      <c r="I15" s="31">
        <v>0</v>
      </c>
      <c r="J15" s="31">
        <v>0</v>
      </c>
      <c r="K15" s="32">
        <v>7754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85292</v>
      </c>
    </row>
    <row r="16" spans="1:22" x14ac:dyDescent="0.45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88976</v>
      </c>
      <c r="G16" s="31">
        <v>0</v>
      </c>
      <c r="H16" s="31">
        <v>0</v>
      </c>
      <c r="I16" s="31">
        <v>0</v>
      </c>
      <c r="J16" s="31">
        <v>0</v>
      </c>
      <c r="K16" s="32">
        <v>6254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95230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174900</v>
      </c>
      <c r="H17" s="31">
        <v>35937</v>
      </c>
      <c r="I17" s="31">
        <v>0</v>
      </c>
      <c r="J17" s="31">
        <v>0</v>
      </c>
      <c r="K17" s="32">
        <v>19077</v>
      </c>
      <c r="L17" s="33" t="s">
        <v>45</v>
      </c>
      <c r="M17" s="34">
        <v>0</v>
      </c>
      <c r="N17" s="34">
        <v>0</v>
      </c>
      <c r="O17" s="34">
        <v>11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11</v>
      </c>
      <c r="V17" s="36">
        <f t="shared" si="1"/>
        <v>229914</v>
      </c>
    </row>
    <row r="18" spans="1:22" x14ac:dyDescent="0.45">
      <c r="A18" s="27" t="s">
        <v>42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103674</v>
      </c>
      <c r="G18" s="31">
        <v>0</v>
      </c>
      <c r="H18" s="31">
        <v>23400</v>
      </c>
      <c r="I18" s="31">
        <v>0</v>
      </c>
      <c r="J18" s="31">
        <v>0</v>
      </c>
      <c r="K18" s="32">
        <v>7897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134971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67</v>
      </c>
      <c r="F19" s="30">
        <v>20004</v>
      </c>
      <c r="G19" s="31">
        <v>67644</v>
      </c>
      <c r="H19" s="31">
        <v>50000</v>
      </c>
      <c r="I19" s="31">
        <v>0</v>
      </c>
      <c r="J19" s="31">
        <v>0</v>
      </c>
      <c r="K19" s="32">
        <v>13000</v>
      </c>
      <c r="L19" s="33" t="s">
        <v>35</v>
      </c>
      <c r="M19" s="34">
        <v>0</v>
      </c>
      <c r="N19" s="34">
        <v>0</v>
      </c>
      <c r="O19" s="34">
        <v>0</v>
      </c>
      <c r="P19" s="34">
        <v>3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150648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71BC5A9A-1151-4245-B06B-F8464981669E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296E9DA2-E756-49E9-A1D3-4B0C2EB9B0F4}">
      <formula1>"N/A, FMR, Actual Rent"</formula1>
    </dataValidation>
    <dataValidation type="list" allowBlank="1" showInputMessage="1" showErrorMessage="1" sqref="E9:E29" xr:uid="{824B8F10-3BEF-42BC-9FE3-E286C3489ACB}">
      <formula1>"PH, TH, Joint TH &amp; PH-RRH, HMIS, SSO, TRA, PRA, SRA, S+C/SRO"</formula1>
    </dataValidation>
    <dataValidation allowBlank="1" showErrorMessage="1" sqref="A8:V8" xr:uid="{5857B9B7-8B70-4CED-854A-59A0BFAF264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2023-05-19T14:11:41Z</dcterms:created>
  <dcterms:modified xsi:type="dcterms:W3CDTF">2023-05-19T14:50:22Z</dcterms:modified>
</cp:coreProperties>
</file>