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C079CAC-33F7-4B98-B68C-D98F2579A1AD}" xr6:coauthVersionLast="47" xr6:coauthVersionMax="47" xr10:uidLastSave="{00000000-0000-0000-0000-000000000000}"/>
  <bookViews>
    <workbookView xWindow="2940" yWindow="2940" windowWidth="19238" windowHeight="11220" xr2:uid="{D8264585-CF31-48B6-BA72-6385CFFF526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<sst xmlns="http://schemas.openxmlformats.org/spreadsheetml/2006/main" count="79" uniqueCount="57">
  <si>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</si>
  <si>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</si>
  <si>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</si>
  <si>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</si>
  <si>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</si>
  <si>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</si>
  <si>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</si>
  <si>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</si>
  <si>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</si>
  <si>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</si>
  <si>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</si>
  <si>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</si>
  <si>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</si>
  <si>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</si>
  <si>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</si>
  <si>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</si>
  <si>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</si>
  <si>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</si>
  <si>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</si>
  <si>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</si>
  <si>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</si>
  <si>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</si>
  <si>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</si>
  <si>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</si>
  <si>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</si>
  <si>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</si>
  <si>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</si>
  <si>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</si>
  <si>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</si>
  <si>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</si>
  <si>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MA-502</t>
  </si>
  <si>
    <t>Lynn Housing Authority &amp; Neighborhood Development</t>
  </si>
  <si>
    <t>HMIS - FY2022</t>
  </si>
  <si>
    <t>MA0078L1T022215</t>
  </si>
  <si>
    <t/>
  </si>
  <si>
    <t>Boston</t>
  </si>
  <si>
    <t>Lynn CoC</t>
  </si>
  <si>
    <t>LEO Coordinated Entry - FY2022</t>
  </si>
  <si>
    <t>MA0079L1T022215</t>
  </si>
  <si>
    <t>SSO</t>
  </si>
  <si>
    <t>Lynn Shelter Plus Care - FY2022</t>
  </si>
  <si>
    <t>MA0080L1T022215</t>
  </si>
  <si>
    <t>PH</t>
  </si>
  <si>
    <t>FMR</t>
  </si>
  <si>
    <t>Bridgewell-Project COPE, Inc PH - FY2022</t>
  </si>
  <si>
    <t>MA0083L1T022215</t>
  </si>
  <si>
    <t>Lynn Shelter Plus Care II - FY2022</t>
  </si>
  <si>
    <t>MA0310L1T022214</t>
  </si>
  <si>
    <t>Lynn Shelter PSH - FY2022</t>
  </si>
  <si>
    <t>MA0365L1T022209</t>
  </si>
  <si>
    <t>Bridgewell LSA PSH - FY2022</t>
  </si>
  <si>
    <t>MA0402L1T022210</t>
  </si>
  <si>
    <t>Actual Rent</t>
  </si>
  <si>
    <t>Bridgewell Dedicated PLUS - FY2022</t>
  </si>
  <si>
    <t>MA0593L1T022205</t>
  </si>
  <si>
    <t>LCoC DV Amirah - FY2022</t>
  </si>
  <si>
    <t>MA0662D1T022203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</si>
</sst>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A6D1C-2979-447B-A9A0-F661DCAB62FB}">
  <sheetPr codeName="Sheet144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2661311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74046</v>
      </c>
      <c r="K9" s="32">
        <v>7056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7" si="0">SUM(M9:T9)</f>
        <v>0</v>
      </c>
      <c r="V9" s="36">
        <f t="shared" ref="V9:V27" si="1">SUM(F9:K9)</f>
        <v>81102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2024</v>
      </c>
      <c r="E10" s="29" t="s">
        <v>39</v>
      </c>
      <c r="F10" s="30">
        <v>0</v>
      </c>
      <c r="G10" s="31">
        <v>0</v>
      </c>
      <c r="H10" s="31">
        <v>87957</v>
      </c>
      <c r="I10" s="31">
        <v>0</v>
      </c>
      <c r="J10" s="31">
        <v>0</v>
      </c>
      <c r="K10" s="32">
        <v>7657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95614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2024</v>
      </c>
      <c r="E11" s="29" t="s">
        <v>42</v>
      </c>
      <c r="F11" s="30">
        <v>0</v>
      </c>
      <c r="G11" s="31">
        <v>1206096</v>
      </c>
      <c r="H11" s="31">
        <v>0</v>
      </c>
      <c r="I11" s="31">
        <v>0</v>
      </c>
      <c r="J11" s="31">
        <v>0</v>
      </c>
      <c r="K11" s="32">
        <v>49360</v>
      </c>
      <c r="L11" s="33" t="s">
        <v>43</v>
      </c>
      <c r="M11" s="34">
        <v>27</v>
      </c>
      <c r="N11" s="34">
        <v>16</v>
      </c>
      <c r="O11" s="34">
        <v>0</v>
      </c>
      <c r="P11" s="34">
        <v>6</v>
      </c>
      <c r="Q11" s="34">
        <v>7</v>
      </c>
      <c r="R11" s="34">
        <v>0</v>
      </c>
      <c r="S11" s="34">
        <v>0</v>
      </c>
      <c r="T11" s="34">
        <v>0</v>
      </c>
      <c r="U11" s="35">
        <f t="shared" si="0"/>
        <v>56</v>
      </c>
      <c r="V11" s="36">
        <f t="shared" si="1"/>
        <v>1255456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42</v>
      </c>
      <c r="F12" s="30">
        <v>101924</v>
      </c>
      <c r="G12" s="31">
        <v>0</v>
      </c>
      <c r="H12" s="31">
        <v>15150</v>
      </c>
      <c r="I12" s="31">
        <v>6882</v>
      </c>
      <c r="J12" s="31">
        <v>0</v>
      </c>
      <c r="K12" s="32">
        <v>5893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129849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42</v>
      </c>
      <c r="F13" s="30">
        <v>0</v>
      </c>
      <c r="G13" s="31">
        <v>359376</v>
      </c>
      <c r="H13" s="31">
        <v>0</v>
      </c>
      <c r="I13" s="31">
        <v>0</v>
      </c>
      <c r="J13" s="31">
        <v>0</v>
      </c>
      <c r="K13" s="32">
        <v>14414</v>
      </c>
      <c r="L13" s="33" t="s">
        <v>43</v>
      </c>
      <c r="M13" s="34">
        <v>0</v>
      </c>
      <c r="N13" s="34">
        <v>0</v>
      </c>
      <c r="O13" s="34">
        <v>3</v>
      </c>
      <c r="P13" s="34">
        <v>10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13</v>
      </c>
      <c r="V13" s="36">
        <f t="shared" si="1"/>
        <v>373790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42</v>
      </c>
      <c r="F14" s="30">
        <v>62262</v>
      </c>
      <c r="G14" s="31">
        <v>0</v>
      </c>
      <c r="H14" s="31">
        <v>0</v>
      </c>
      <c r="I14" s="31">
        <v>0</v>
      </c>
      <c r="J14" s="31">
        <v>0</v>
      </c>
      <c r="K14" s="32">
        <v>2834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65096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42</v>
      </c>
      <c r="F15" s="30">
        <v>0</v>
      </c>
      <c r="G15" s="31">
        <v>311496</v>
      </c>
      <c r="H15" s="31">
        <v>0</v>
      </c>
      <c r="I15" s="31">
        <v>0</v>
      </c>
      <c r="J15" s="31">
        <v>0</v>
      </c>
      <c r="K15" s="32">
        <v>13910</v>
      </c>
      <c r="L15" s="33" t="s">
        <v>52</v>
      </c>
      <c r="M15" s="34">
        <v>17</v>
      </c>
      <c r="N15" s="34">
        <v>1</v>
      </c>
      <c r="O15" s="34">
        <v>6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24</v>
      </c>
      <c r="V15" s="36">
        <f t="shared" si="1"/>
        <v>325406</v>
      </c>
    </row>
    <row r="16" spans="1:22" x14ac:dyDescent="0.45">
      <c r="A16" s="27" t="s">
        <v>31</v>
      </c>
      <c r="B16" s="27" t="s">
        <v>53</v>
      </c>
      <c r="C16" s="28" t="s">
        <v>54</v>
      </c>
      <c r="D16" s="28">
        <v>2024</v>
      </c>
      <c r="E16" s="29" t="s">
        <v>42</v>
      </c>
      <c r="F16" s="30">
        <v>0</v>
      </c>
      <c r="G16" s="31">
        <v>95700</v>
      </c>
      <c r="H16" s="31">
        <v>6000</v>
      </c>
      <c r="I16" s="31">
        <v>0</v>
      </c>
      <c r="J16" s="31">
        <v>0</v>
      </c>
      <c r="K16" s="32">
        <v>8184</v>
      </c>
      <c r="L16" s="33" t="s">
        <v>52</v>
      </c>
      <c r="M16" s="34">
        <v>11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11</v>
      </c>
      <c r="V16" s="36">
        <f t="shared" si="1"/>
        <v>109884</v>
      </c>
    </row>
    <row r="17" spans="1:22" x14ac:dyDescent="0.45">
      <c r="A17" s="27" t="s">
        <v>31</v>
      </c>
      <c r="B17" s="27" t="s">
        <v>55</v>
      </c>
      <c r="C17" s="28" t="s">
        <v>56</v>
      </c>
      <c r="D17" s="28">
        <v>2024</v>
      </c>
      <c r="E17" s="29" t="s">
        <v>42</v>
      </c>
      <c r="F17" s="30">
        <v>0</v>
      </c>
      <c r="G17" s="31">
        <v>162240</v>
      </c>
      <c r="H17" s="31">
        <v>43587</v>
      </c>
      <c r="I17" s="31">
        <v>0</v>
      </c>
      <c r="J17" s="31">
        <v>0</v>
      </c>
      <c r="K17" s="32">
        <v>19287</v>
      </c>
      <c r="L17" s="33" t="s">
        <v>43</v>
      </c>
      <c r="M17" s="34">
        <v>10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10</v>
      </c>
      <c r="V17" s="36">
        <f t="shared" si="1"/>
        <v>225114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A8CA6D1C-2979-447B-A9A0-F661DCAB62FB}"/>
  <conditionalFormatting sqref="V9:V27">
    <cfRule type="cellIs" dxfId="2" priority="3" operator="lessThan">
      <formula>0</formula>
    </cfRule>
  </conditionalFormatting>
  <conditionalFormatting sqref="V9:V27">
    <cfRule type="expression" dxfId="1" priority="2">
      <formula>#REF!&lt;0</formula>
    </cfRule>
  </conditionalFormatting>
  <conditionalFormatting sqref="D9:D27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7" xr:uid="{EC7E5CBA-9929-4602-A6F2-3EF2210951BB}">
      <formula1>"N/A, FMR, Actual Rent"</formula1>
    </dataValidation>
    <dataValidation type="list" allowBlank="1" showInputMessage="1" showErrorMessage="1" sqref="E9:E27" xr:uid="{934C6011-D26E-4D4C-A5CF-8463B7782539}">
      <formula1>"PH, TH, Joint TH &amp; PH-RRH, HMIS, SSO, TRA, PRA, SRA, S+C/SRO"</formula1>
    </dataValidation>
    <dataValidation allowBlank="1" showErrorMessage="1" sqref="A8:V8" xr:uid="{BF8F2DBA-213B-4457-A71A-1D26FE7D467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2023-05-19T14:11:41Z</dcterms:created>
  <dcterms:modified xsi:type="dcterms:W3CDTF">2023-05-19T14:51:14Z</dcterms:modified>
</cp:coreProperties>
</file>