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OneDrive - US Department of Housing and Urban Development\OneDR\2023 Reports\2023 GIW\FY 2023 Revised GIWs (late GIWs) - HUD\"/>
    </mc:Choice>
  </mc:AlternateContent>
  <xr:revisionPtr revIDLastSave="0" documentId="13_ncr:1_{2F4B6A11-0CD1-40B5-A779-13955C14C12D}" xr6:coauthVersionLast="47" xr6:coauthVersionMax="47" xr10:uidLastSave="{00000000-0000-0000-0000-000000000000}"/>
  <bookViews>
    <workbookView xWindow="1920" yWindow="1920" windowWidth="34560" windowHeight="18456" xr2:uid="{C6FD5635-3062-45B2-99F9-46D34BA1D1D2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50" i="1" l="1"/>
  <c r="U50" i="1"/>
  <c r="V49" i="1"/>
  <c r="U49" i="1"/>
  <c r="V48" i="1"/>
  <c r="U48" i="1"/>
  <c r="V47" i="1"/>
  <c r="U47" i="1"/>
  <c r="V46" i="1"/>
  <c r="U46" i="1"/>
  <c r="V45" i="1"/>
  <c r="U45" i="1"/>
  <c r="V44" i="1"/>
  <c r="U44" i="1"/>
  <c r="V43" i="1"/>
  <c r="U43" i="1"/>
  <c r="V42" i="1"/>
  <c r="U42" i="1"/>
  <c r="V41" i="1"/>
  <c r="U41" i="1"/>
  <c r="V40" i="1"/>
  <c r="U40" i="1"/>
  <c r="V39" i="1"/>
  <c r="U39" i="1"/>
  <c r="V38" i="1"/>
  <c r="U38" i="1"/>
  <c r="V37" i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<sst xmlns="http://schemas.openxmlformats.org/spreadsheetml/2006/main" count="194" uniqueCount="116">
  <si>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</si>
  <si>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</si>
  <si>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</si>
  <si>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</si>
  <si>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</si>
  <si>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</si>
  <si>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</si>
  <si>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</si>
  <si>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</si>
  <si>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</si>
  <si>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</si>
  <si>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</si>
  <si>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</si>
  <si>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</si>
  <si>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</si>
  <si>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</si>
  <si>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</si>
  <si>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</si>
  <si>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</si>
  <si>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</si>
  <si>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</si>
  <si>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</si>
  <si>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</si>
  <si>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</si>
  <si>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</si>
  <si>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</si>
  <si>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</si>
  <si>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</si>
  <si>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</si>
  <si>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</si>
  <si>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LA-509</t>
  </si>
  <si>
    <t>Louisiana Housing Corporation</t>
  </si>
  <si>
    <t>Louisiana State Permanent Supportive Housing Initiative</t>
  </si>
  <si>
    <t>LA0001L6H092209</t>
  </si>
  <si>
    <t>PH</t>
  </si>
  <si>
    <t>FMR</t>
  </si>
  <si>
    <t>New Orleans</t>
  </si>
  <si>
    <t>Louisiana Balance of State CoC</t>
  </si>
  <si>
    <t>FY22 HMIS</t>
  </si>
  <si>
    <t>LA0027L6H092215</t>
  </si>
  <si>
    <t/>
  </si>
  <si>
    <t>Volunteers of America - Greater Baton Rouge</t>
  </si>
  <si>
    <t>VOA Home at Last</t>
  </si>
  <si>
    <t>LA0094L6H092211</t>
  </si>
  <si>
    <t>HIV/AIDS Alliance for Region Two, Inc.</t>
  </si>
  <si>
    <t>2022 HAART Hope and Healing</t>
  </si>
  <si>
    <t>LA0096L6H092215</t>
  </si>
  <si>
    <t>2022 Homes from the HAART</t>
  </si>
  <si>
    <t>LA0097L6H092215</t>
  </si>
  <si>
    <t>Options Villa</t>
  </si>
  <si>
    <t>LA0101L6H092215</t>
  </si>
  <si>
    <t>VOA Rural Supportive Housing</t>
  </si>
  <si>
    <t>LA0102L6H092215</t>
  </si>
  <si>
    <t>PARTICULAR COUNCIL OF ST. VINCENT DE PAUL OF BATON ROUGE, LOUISIANA</t>
  </si>
  <si>
    <t>2022 SVDP MYRIAM'S HOUSE</t>
  </si>
  <si>
    <t>LA0105L6H092215</t>
  </si>
  <si>
    <t>Actual Rent</t>
  </si>
  <si>
    <t>VOA Outreach</t>
  </si>
  <si>
    <t>LA0107L6H092215</t>
  </si>
  <si>
    <t>SSO</t>
  </si>
  <si>
    <t>START Corporation</t>
  </si>
  <si>
    <t>Fresh Start</t>
  </si>
  <si>
    <t>LA0143L6H092215</t>
  </si>
  <si>
    <t>The Network</t>
  </si>
  <si>
    <t>LA0145L6H092215</t>
  </si>
  <si>
    <t>Safe Start</t>
  </si>
  <si>
    <t>LA0146L6H092215</t>
  </si>
  <si>
    <t>Starting Over</t>
  </si>
  <si>
    <t>LA0147L6H092215</t>
  </si>
  <si>
    <t>Starting Point</t>
  </si>
  <si>
    <t>LA0148L6H092215</t>
  </si>
  <si>
    <t>Options for Independence, Inc.</t>
  </si>
  <si>
    <t>Visions I 2022</t>
  </si>
  <si>
    <t>LA0149L6H092215</t>
  </si>
  <si>
    <t>Visions II</t>
  </si>
  <si>
    <t>LA0150L6H092215</t>
  </si>
  <si>
    <t>VOA Housing First</t>
  </si>
  <si>
    <t>LA0156L6H092214</t>
  </si>
  <si>
    <t>O'Brien House</t>
  </si>
  <si>
    <t>LA0157L6H092214</t>
  </si>
  <si>
    <t>2022 SVDP PH PROJECT</t>
  </si>
  <si>
    <t>LA0281L6H092206</t>
  </si>
  <si>
    <t>2022 SVDP COORDINATED ASSESSMENT EXPANSION PROJECT</t>
  </si>
  <si>
    <t>LA0282L6H092206</t>
  </si>
  <si>
    <t>Louisiana Housing Corporation-RRH Expansion</t>
  </si>
  <si>
    <t>LA0290L6H092206</t>
  </si>
  <si>
    <t>Calcasieu Parish Police Jury</t>
  </si>
  <si>
    <t>Regional Coordinated Entry FY2022</t>
  </si>
  <si>
    <t>LA0291L6H092206</t>
  </si>
  <si>
    <t>Start BOS PSH 1</t>
  </si>
  <si>
    <t>LA0307L6H092205</t>
  </si>
  <si>
    <t>Partners in Health &amp; Housing for Baton Rouge</t>
  </si>
  <si>
    <t>LA0332L6H092204</t>
  </si>
  <si>
    <t>St. Bernard Battered Women's Program, Inc.</t>
  </si>
  <si>
    <t>DV Coordinated Entry Access Point - St. Bernard/Plaquemines</t>
  </si>
  <si>
    <t>LA0333D6H092204</t>
  </si>
  <si>
    <t>Terrebonne Parish Consolidated Government</t>
  </si>
  <si>
    <t>TPCG Rapid Re-Housing Project</t>
  </si>
  <si>
    <t>LA0335L6H092204</t>
  </si>
  <si>
    <t>Coordinated Entry</t>
  </si>
  <si>
    <t>LA0354L6H092203</t>
  </si>
  <si>
    <t>Youth Oasis</t>
  </si>
  <si>
    <t>Joint TH-RRH Renewal FY2022</t>
  </si>
  <si>
    <t>LA0355L6H092203</t>
  </si>
  <si>
    <t>Joint TH &amp; PH-RRH</t>
  </si>
  <si>
    <t>The Haven Inc</t>
  </si>
  <si>
    <t>DV RRH</t>
  </si>
  <si>
    <t>LA0357D6H092203</t>
  </si>
  <si>
    <t>Start Now PSH</t>
  </si>
  <si>
    <t>LA0376L6H092201</t>
  </si>
  <si>
    <t>Easter Seals Louisiana</t>
  </si>
  <si>
    <t>Rapid Re-Housing - Baton Rouge</t>
  </si>
  <si>
    <t>LA0377L6H092201</t>
  </si>
  <si>
    <t>Louisiana Coalition Against Domestic Violence</t>
  </si>
  <si>
    <t>Domestic Violence RRH</t>
  </si>
  <si>
    <t>LA0379D6H092201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</si>
</sst>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94EEA-A323-463F-B117-7A4A3F23F042}">
  <sheetPr codeName="Sheet5">
    <pageSetUpPr fitToPage="1"/>
  </sheetPr>
  <dimension ref="A1:V50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" customHeight="1" x14ac:dyDescent="0.3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" customHeight="1" x14ac:dyDescent="0.3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" customHeight="1" x14ac:dyDescent="0.3">
      <c r="A4" s="5" t="s">
        <v>3</v>
      </c>
      <c r="B4" s="2" t="s">
        <v>31</v>
      </c>
      <c r="C4" s="3"/>
      <c r="D4" s="3"/>
      <c r="E4" s="3"/>
      <c r="F4" s="3"/>
      <c r="G4" s="4"/>
    </row>
    <row r="5" spans="1:22" ht="14.4" customHeight="1" x14ac:dyDescent="0.3">
      <c r="A5" s="5" t="s">
        <v>4</v>
      </c>
      <c r="B5" s="6">
        <f ca="1">SUM(OFFSET(V8,1,0,500,1))</f>
        <v>23909423</v>
      </c>
      <c r="C5" s="7"/>
      <c r="D5" s="7"/>
      <c r="E5" s="7"/>
      <c r="F5" s="7"/>
      <c r="G5" s="8"/>
    </row>
    <row r="6" spans="1:22" ht="14.4" customHeight="1" x14ac:dyDescent="0.3">
      <c r="A6" s="9"/>
      <c r="B6" s="10"/>
      <c r="C6" s="10"/>
      <c r="D6" s="10"/>
      <c r="E6" s="9"/>
      <c r="F6" s="11"/>
      <c r="G6" s="12"/>
    </row>
    <row r="7" spans="1:22" ht="14.4" customHeight="1" x14ac:dyDescent="0.3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3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3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0</v>
      </c>
      <c r="G9" s="31">
        <v>12506076</v>
      </c>
      <c r="H9" s="31">
        <v>0</v>
      </c>
      <c r="I9" s="31">
        <v>0</v>
      </c>
      <c r="J9" s="31">
        <v>0</v>
      </c>
      <c r="K9" s="32">
        <v>713025</v>
      </c>
      <c r="L9" s="33" t="s">
        <v>35</v>
      </c>
      <c r="M9" s="34">
        <v>0</v>
      </c>
      <c r="N9" s="34">
        <v>17</v>
      </c>
      <c r="O9" s="34">
        <v>744</v>
      </c>
      <c r="P9" s="34">
        <v>202</v>
      </c>
      <c r="Q9" s="34">
        <v>97</v>
      </c>
      <c r="R9" s="34">
        <v>9</v>
      </c>
      <c r="S9" s="34">
        <v>0</v>
      </c>
      <c r="T9" s="34">
        <v>0</v>
      </c>
      <c r="U9" s="35">
        <f t="shared" ref="U9:U50" si="0">SUM(M9:T9)</f>
        <v>1069</v>
      </c>
      <c r="V9" s="36">
        <f t="shared" ref="V9:V50" si="1">SUM(F9:K9)</f>
        <v>13219101</v>
      </c>
    </row>
    <row r="10" spans="1:22" x14ac:dyDescent="0.3">
      <c r="A10" s="27" t="s">
        <v>31</v>
      </c>
      <c r="B10" s="27" t="s">
        <v>38</v>
      </c>
      <c r="C10" s="28" t="s">
        <v>39</v>
      </c>
      <c r="D10" s="28">
        <v>2024</v>
      </c>
      <c r="E10" s="29" t="s">
        <v>17</v>
      </c>
      <c r="F10" s="30">
        <v>0</v>
      </c>
      <c r="G10" s="31">
        <v>0</v>
      </c>
      <c r="H10" s="31">
        <v>0</v>
      </c>
      <c r="I10" s="31">
        <v>0</v>
      </c>
      <c r="J10" s="31">
        <v>379532</v>
      </c>
      <c r="K10" s="32">
        <v>14238</v>
      </c>
      <c r="L10" s="33" t="s">
        <v>40</v>
      </c>
      <c r="M10" s="34"/>
      <c r="N10" s="34"/>
      <c r="O10" s="34"/>
      <c r="P10" s="34"/>
      <c r="Q10" s="34"/>
      <c r="R10" s="34"/>
      <c r="S10" s="34"/>
      <c r="T10" s="34"/>
      <c r="U10" s="35">
        <f t="shared" si="0"/>
        <v>0</v>
      </c>
      <c r="V10" s="36">
        <f t="shared" si="1"/>
        <v>393770</v>
      </c>
    </row>
    <row r="11" spans="1:22" x14ac:dyDescent="0.3">
      <c r="A11" s="27" t="s">
        <v>41</v>
      </c>
      <c r="B11" s="27" t="s">
        <v>42</v>
      </c>
      <c r="C11" s="28" t="s">
        <v>43</v>
      </c>
      <c r="D11" s="28">
        <v>2024</v>
      </c>
      <c r="E11" s="29" t="s">
        <v>34</v>
      </c>
      <c r="F11" s="30">
        <v>87584</v>
      </c>
      <c r="G11" s="31">
        <v>0</v>
      </c>
      <c r="H11" s="31">
        <v>15000</v>
      </c>
      <c r="I11" s="31">
        <v>7594</v>
      </c>
      <c r="J11" s="31">
        <v>0</v>
      </c>
      <c r="K11" s="32">
        <v>5840</v>
      </c>
      <c r="L11" s="33" t="s">
        <v>40</v>
      </c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116018</v>
      </c>
    </row>
    <row r="12" spans="1:22" x14ac:dyDescent="0.3">
      <c r="A12" s="27" t="s">
        <v>44</v>
      </c>
      <c r="B12" s="27" t="s">
        <v>45</v>
      </c>
      <c r="C12" s="28" t="s">
        <v>46</v>
      </c>
      <c r="D12" s="28">
        <v>2024</v>
      </c>
      <c r="E12" s="29" t="s">
        <v>34</v>
      </c>
      <c r="F12" s="30">
        <v>144860</v>
      </c>
      <c r="G12" s="31">
        <v>0</v>
      </c>
      <c r="H12" s="31">
        <v>64535</v>
      </c>
      <c r="I12" s="31">
        <v>6005</v>
      </c>
      <c r="J12" s="31">
        <v>15000</v>
      </c>
      <c r="K12" s="32">
        <v>6964</v>
      </c>
      <c r="L12" s="33" t="s">
        <v>40</v>
      </c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237364</v>
      </c>
    </row>
    <row r="13" spans="1:22" x14ac:dyDescent="0.3">
      <c r="A13" s="27" t="s">
        <v>44</v>
      </c>
      <c r="B13" s="27" t="s">
        <v>47</v>
      </c>
      <c r="C13" s="28" t="s">
        <v>48</v>
      </c>
      <c r="D13" s="28">
        <v>2024</v>
      </c>
      <c r="E13" s="29" t="s">
        <v>34</v>
      </c>
      <c r="F13" s="30">
        <v>93942</v>
      </c>
      <c r="G13" s="31">
        <v>0</v>
      </c>
      <c r="H13" s="31">
        <v>9137</v>
      </c>
      <c r="I13" s="31">
        <v>1203</v>
      </c>
      <c r="J13" s="31">
        <v>2460</v>
      </c>
      <c r="K13" s="32">
        <v>5460</v>
      </c>
      <c r="L13" s="33" t="s">
        <v>40</v>
      </c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112202</v>
      </c>
    </row>
    <row r="14" spans="1:22" x14ac:dyDescent="0.3">
      <c r="A14" s="27" t="s">
        <v>31</v>
      </c>
      <c r="B14" s="27" t="s">
        <v>49</v>
      </c>
      <c r="C14" s="28" t="s">
        <v>50</v>
      </c>
      <c r="D14" s="28">
        <v>2024</v>
      </c>
      <c r="E14" s="29" t="s">
        <v>34</v>
      </c>
      <c r="F14" s="30">
        <v>0</v>
      </c>
      <c r="G14" s="31">
        <v>0</v>
      </c>
      <c r="H14" s="31">
        <v>108276</v>
      </c>
      <c r="I14" s="31">
        <v>93215</v>
      </c>
      <c r="J14" s="31">
        <v>0</v>
      </c>
      <c r="K14" s="32">
        <v>8562</v>
      </c>
      <c r="L14" s="33" t="s">
        <v>40</v>
      </c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210053</v>
      </c>
    </row>
    <row r="15" spans="1:22" x14ac:dyDescent="0.3">
      <c r="A15" s="27" t="s">
        <v>41</v>
      </c>
      <c r="B15" s="27" t="s">
        <v>51</v>
      </c>
      <c r="C15" s="28" t="s">
        <v>52</v>
      </c>
      <c r="D15" s="28">
        <v>2024</v>
      </c>
      <c r="E15" s="29" t="s">
        <v>34</v>
      </c>
      <c r="F15" s="30">
        <v>82576</v>
      </c>
      <c r="G15" s="31">
        <v>0</v>
      </c>
      <c r="H15" s="31">
        <v>57679</v>
      </c>
      <c r="I15" s="31">
        <v>0</v>
      </c>
      <c r="J15" s="31">
        <v>0</v>
      </c>
      <c r="K15" s="32">
        <v>8194</v>
      </c>
      <c r="L15" s="33" t="s">
        <v>40</v>
      </c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148449</v>
      </c>
    </row>
    <row r="16" spans="1:22" x14ac:dyDescent="0.3">
      <c r="A16" s="27" t="s">
        <v>53</v>
      </c>
      <c r="B16" s="27" t="s">
        <v>54</v>
      </c>
      <c r="C16" s="28" t="s">
        <v>55</v>
      </c>
      <c r="D16" s="28">
        <v>2024</v>
      </c>
      <c r="E16" s="29" t="s">
        <v>34</v>
      </c>
      <c r="F16" s="30">
        <v>0</v>
      </c>
      <c r="G16" s="31">
        <v>82896</v>
      </c>
      <c r="H16" s="31">
        <v>33190</v>
      </c>
      <c r="I16" s="31">
        <v>0</v>
      </c>
      <c r="J16" s="31">
        <v>0</v>
      </c>
      <c r="K16" s="32">
        <v>6381</v>
      </c>
      <c r="L16" s="33" t="s">
        <v>56</v>
      </c>
      <c r="M16" s="34">
        <v>0</v>
      </c>
      <c r="N16" s="34">
        <v>0</v>
      </c>
      <c r="O16" s="34">
        <v>5</v>
      </c>
      <c r="P16" s="34">
        <v>2</v>
      </c>
      <c r="Q16" s="34">
        <v>3</v>
      </c>
      <c r="R16" s="34">
        <v>1</v>
      </c>
      <c r="S16" s="34">
        <v>0</v>
      </c>
      <c r="T16" s="34">
        <v>0</v>
      </c>
      <c r="U16" s="35">
        <f t="shared" si="0"/>
        <v>11</v>
      </c>
      <c r="V16" s="36">
        <f t="shared" si="1"/>
        <v>122467</v>
      </c>
    </row>
    <row r="17" spans="1:22" x14ac:dyDescent="0.3">
      <c r="A17" s="27" t="s">
        <v>41</v>
      </c>
      <c r="B17" s="27" t="s">
        <v>57</v>
      </c>
      <c r="C17" s="28" t="s">
        <v>58</v>
      </c>
      <c r="D17" s="28">
        <v>2024</v>
      </c>
      <c r="E17" s="29" t="s">
        <v>59</v>
      </c>
      <c r="F17" s="30">
        <v>0</v>
      </c>
      <c r="G17" s="31">
        <v>0</v>
      </c>
      <c r="H17" s="31">
        <v>60399</v>
      </c>
      <c r="I17" s="31">
        <v>0</v>
      </c>
      <c r="J17" s="31">
        <v>0</v>
      </c>
      <c r="K17" s="32">
        <v>4227</v>
      </c>
      <c r="L17" s="33" t="s">
        <v>40</v>
      </c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64626</v>
      </c>
    </row>
    <row r="18" spans="1:22" x14ac:dyDescent="0.3">
      <c r="A18" s="27" t="s">
        <v>60</v>
      </c>
      <c r="B18" s="27" t="s">
        <v>61</v>
      </c>
      <c r="C18" s="28" t="s">
        <v>62</v>
      </c>
      <c r="D18" s="28">
        <v>2024</v>
      </c>
      <c r="E18" s="29" t="s">
        <v>34</v>
      </c>
      <c r="F18" s="30">
        <v>0</v>
      </c>
      <c r="G18" s="31">
        <v>135600</v>
      </c>
      <c r="H18" s="31">
        <v>94682</v>
      </c>
      <c r="I18" s="31">
        <v>0</v>
      </c>
      <c r="J18" s="31">
        <v>0</v>
      </c>
      <c r="K18" s="32">
        <v>20753</v>
      </c>
      <c r="L18" s="33" t="s">
        <v>56</v>
      </c>
      <c r="M18" s="34">
        <v>0</v>
      </c>
      <c r="N18" s="34">
        <v>0</v>
      </c>
      <c r="O18" s="34">
        <v>8</v>
      </c>
      <c r="P18" s="34">
        <v>4</v>
      </c>
      <c r="Q18" s="34">
        <v>5</v>
      </c>
      <c r="R18" s="34">
        <v>1</v>
      </c>
      <c r="S18" s="34">
        <v>0</v>
      </c>
      <c r="T18" s="34">
        <v>0</v>
      </c>
      <c r="U18" s="35">
        <f t="shared" si="0"/>
        <v>18</v>
      </c>
      <c r="V18" s="36">
        <f t="shared" si="1"/>
        <v>251035</v>
      </c>
    </row>
    <row r="19" spans="1:22" x14ac:dyDescent="0.3">
      <c r="A19" s="27" t="s">
        <v>60</v>
      </c>
      <c r="B19" s="27" t="s">
        <v>63</v>
      </c>
      <c r="C19" s="28" t="s">
        <v>64</v>
      </c>
      <c r="D19" s="28">
        <v>2024</v>
      </c>
      <c r="E19" s="29" t="s">
        <v>59</v>
      </c>
      <c r="F19" s="30">
        <v>0</v>
      </c>
      <c r="G19" s="31">
        <v>0</v>
      </c>
      <c r="H19" s="31">
        <v>66659</v>
      </c>
      <c r="I19" s="31">
        <v>0</v>
      </c>
      <c r="J19" s="31">
        <v>14098</v>
      </c>
      <c r="K19" s="32">
        <v>749</v>
      </c>
      <c r="L19" s="33" t="s">
        <v>40</v>
      </c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81506</v>
      </c>
    </row>
    <row r="20" spans="1:22" x14ac:dyDescent="0.3">
      <c r="A20" s="27" t="s">
        <v>60</v>
      </c>
      <c r="B20" s="27" t="s">
        <v>65</v>
      </c>
      <c r="C20" s="28" t="s">
        <v>66</v>
      </c>
      <c r="D20" s="28">
        <v>2024</v>
      </c>
      <c r="E20" s="29" t="s">
        <v>34</v>
      </c>
      <c r="F20" s="30">
        <v>0</v>
      </c>
      <c r="G20" s="31">
        <v>61920</v>
      </c>
      <c r="H20" s="31">
        <v>49582</v>
      </c>
      <c r="I20" s="31">
        <v>0</v>
      </c>
      <c r="J20" s="31">
        <v>0</v>
      </c>
      <c r="K20" s="32">
        <v>10111</v>
      </c>
      <c r="L20" s="33" t="s">
        <v>56</v>
      </c>
      <c r="M20" s="34">
        <v>0</v>
      </c>
      <c r="N20" s="34">
        <v>0</v>
      </c>
      <c r="O20" s="34">
        <v>5</v>
      </c>
      <c r="P20" s="34">
        <v>0</v>
      </c>
      <c r="Q20" s="34">
        <v>5</v>
      </c>
      <c r="R20" s="34">
        <v>0</v>
      </c>
      <c r="S20" s="34">
        <v>0</v>
      </c>
      <c r="T20" s="34">
        <v>0</v>
      </c>
      <c r="U20" s="35">
        <f t="shared" si="0"/>
        <v>10</v>
      </c>
      <c r="V20" s="36">
        <f t="shared" si="1"/>
        <v>121613</v>
      </c>
    </row>
    <row r="21" spans="1:22" x14ac:dyDescent="0.3">
      <c r="A21" s="27" t="s">
        <v>60</v>
      </c>
      <c r="B21" s="27" t="s">
        <v>67</v>
      </c>
      <c r="C21" s="28" t="s">
        <v>68</v>
      </c>
      <c r="D21" s="28">
        <v>2024</v>
      </c>
      <c r="E21" s="29" t="s">
        <v>34</v>
      </c>
      <c r="F21" s="30">
        <v>0</v>
      </c>
      <c r="G21" s="31">
        <v>218400</v>
      </c>
      <c r="H21" s="31">
        <v>61296</v>
      </c>
      <c r="I21" s="31">
        <v>0</v>
      </c>
      <c r="J21" s="31">
        <v>4000</v>
      </c>
      <c r="K21" s="32">
        <v>24577</v>
      </c>
      <c r="L21" s="33" t="s">
        <v>35</v>
      </c>
      <c r="M21" s="34">
        <v>0</v>
      </c>
      <c r="N21" s="34">
        <v>0</v>
      </c>
      <c r="O21" s="34">
        <v>26</v>
      </c>
      <c r="P21" s="34">
        <v>0</v>
      </c>
      <c r="Q21" s="34">
        <v>0</v>
      </c>
      <c r="R21" s="34">
        <v>0</v>
      </c>
      <c r="S21" s="34">
        <v>0</v>
      </c>
      <c r="T21" s="34">
        <v>0</v>
      </c>
      <c r="U21" s="35">
        <f t="shared" si="0"/>
        <v>26</v>
      </c>
      <c r="V21" s="36">
        <f t="shared" si="1"/>
        <v>308273</v>
      </c>
    </row>
    <row r="22" spans="1:22" x14ac:dyDescent="0.3">
      <c r="A22" s="27" t="s">
        <v>60</v>
      </c>
      <c r="B22" s="27" t="s">
        <v>69</v>
      </c>
      <c r="C22" s="28" t="s">
        <v>70</v>
      </c>
      <c r="D22" s="28">
        <v>2024</v>
      </c>
      <c r="E22" s="29" t="s">
        <v>34</v>
      </c>
      <c r="F22" s="30">
        <v>0</v>
      </c>
      <c r="G22" s="31">
        <v>106092</v>
      </c>
      <c r="H22" s="31">
        <v>66129</v>
      </c>
      <c r="I22" s="31">
        <v>0</v>
      </c>
      <c r="J22" s="31">
        <v>0</v>
      </c>
      <c r="K22" s="32">
        <v>15302</v>
      </c>
      <c r="L22" s="33" t="s">
        <v>35</v>
      </c>
      <c r="M22" s="34">
        <v>0</v>
      </c>
      <c r="N22" s="34">
        <v>0</v>
      </c>
      <c r="O22" s="34">
        <v>6</v>
      </c>
      <c r="P22" s="34">
        <v>1</v>
      </c>
      <c r="Q22" s="34">
        <v>3</v>
      </c>
      <c r="R22" s="34">
        <v>1</v>
      </c>
      <c r="S22" s="34">
        <v>0</v>
      </c>
      <c r="T22" s="34">
        <v>0</v>
      </c>
      <c r="U22" s="35">
        <f t="shared" si="0"/>
        <v>11</v>
      </c>
      <c r="V22" s="36">
        <f t="shared" si="1"/>
        <v>187523</v>
      </c>
    </row>
    <row r="23" spans="1:22" x14ac:dyDescent="0.3">
      <c r="A23" s="27" t="s">
        <v>71</v>
      </c>
      <c r="B23" s="27" t="s">
        <v>72</v>
      </c>
      <c r="C23" s="28" t="s">
        <v>73</v>
      </c>
      <c r="D23" s="28">
        <v>2024</v>
      </c>
      <c r="E23" s="29" t="s">
        <v>34</v>
      </c>
      <c r="F23" s="30">
        <v>84349</v>
      </c>
      <c r="G23" s="31">
        <v>0</v>
      </c>
      <c r="H23" s="31">
        <v>49820</v>
      </c>
      <c r="I23" s="31">
        <v>3977</v>
      </c>
      <c r="J23" s="31">
        <v>0</v>
      </c>
      <c r="K23" s="32">
        <v>8480</v>
      </c>
      <c r="L23" s="33" t="s">
        <v>40</v>
      </c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146626</v>
      </c>
    </row>
    <row r="24" spans="1:22" x14ac:dyDescent="0.3">
      <c r="A24" s="27" t="s">
        <v>60</v>
      </c>
      <c r="B24" s="27" t="s">
        <v>74</v>
      </c>
      <c r="C24" s="28" t="s">
        <v>75</v>
      </c>
      <c r="D24" s="28">
        <v>2024</v>
      </c>
      <c r="E24" s="29" t="s">
        <v>34</v>
      </c>
      <c r="F24" s="30">
        <v>0</v>
      </c>
      <c r="G24" s="31">
        <v>117732</v>
      </c>
      <c r="H24" s="31">
        <v>69500</v>
      </c>
      <c r="I24" s="31">
        <v>0</v>
      </c>
      <c r="J24" s="31">
        <v>0</v>
      </c>
      <c r="K24" s="32">
        <v>14917</v>
      </c>
      <c r="L24" s="33" t="s">
        <v>56</v>
      </c>
      <c r="M24" s="34">
        <v>0</v>
      </c>
      <c r="N24" s="34">
        <v>0</v>
      </c>
      <c r="O24" s="34">
        <v>11</v>
      </c>
      <c r="P24" s="34">
        <v>1</v>
      </c>
      <c r="Q24" s="34">
        <v>2</v>
      </c>
      <c r="R24" s="34">
        <v>0</v>
      </c>
      <c r="S24" s="34">
        <v>0</v>
      </c>
      <c r="T24" s="34">
        <v>0</v>
      </c>
      <c r="U24" s="35">
        <f t="shared" si="0"/>
        <v>14</v>
      </c>
      <c r="V24" s="36">
        <f t="shared" si="1"/>
        <v>202149</v>
      </c>
    </row>
    <row r="25" spans="1:22" x14ac:dyDescent="0.3">
      <c r="A25" s="27" t="s">
        <v>41</v>
      </c>
      <c r="B25" s="27" t="s">
        <v>76</v>
      </c>
      <c r="C25" s="28" t="s">
        <v>77</v>
      </c>
      <c r="D25" s="28">
        <v>2024</v>
      </c>
      <c r="E25" s="29" t="s">
        <v>34</v>
      </c>
      <c r="F25" s="30">
        <v>131876</v>
      </c>
      <c r="G25" s="31">
        <v>0</v>
      </c>
      <c r="H25" s="31">
        <v>77088</v>
      </c>
      <c r="I25" s="31">
        <v>0</v>
      </c>
      <c r="J25" s="31">
        <v>0</v>
      </c>
      <c r="K25" s="32">
        <v>12033</v>
      </c>
      <c r="L25" s="33" t="s">
        <v>40</v>
      </c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220997</v>
      </c>
    </row>
    <row r="26" spans="1:22" x14ac:dyDescent="0.3">
      <c r="A26" s="27" t="s">
        <v>78</v>
      </c>
      <c r="B26" s="27" t="s">
        <v>78</v>
      </c>
      <c r="C26" s="28" t="s">
        <v>79</v>
      </c>
      <c r="D26" s="28">
        <v>2024</v>
      </c>
      <c r="E26" s="29" t="s">
        <v>34</v>
      </c>
      <c r="F26" s="30">
        <v>0</v>
      </c>
      <c r="G26" s="31">
        <v>0</v>
      </c>
      <c r="H26" s="31">
        <v>0</v>
      </c>
      <c r="I26" s="31">
        <v>26996</v>
      </c>
      <c r="J26" s="31">
        <v>0</v>
      </c>
      <c r="K26" s="32">
        <v>1454</v>
      </c>
      <c r="L26" s="33" t="s">
        <v>40</v>
      </c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28450</v>
      </c>
    </row>
    <row r="27" spans="1:22" x14ac:dyDescent="0.3">
      <c r="A27" s="27" t="s">
        <v>53</v>
      </c>
      <c r="B27" s="27" t="s">
        <v>80</v>
      </c>
      <c r="C27" s="28" t="s">
        <v>81</v>
      </c>
      <c r="D27" s="28">
        <v>2024</v>
      </c>
      <c r="E27" s="29" t="s">
        <v>34</v>
      </c>
      <c r="F27" s="30">
        <v>0</v>
      </c>
      <c r="G27" s="31">
        <v>0</v>
      </c>
      <c r="H27" s="31">
        <v>40500</v>
      </c>
      <c r="I27" s="31">
        <v>45369</v>
      </c>
      <c r="J27" s="31">
        <v>0</v>
      </c>
      <c r="K27" s="32">
        <v>5425</v>
      </c>
      <c r="L27" s="33" t="s">
        <v>40</v>
      </c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91294</v>
      </c>
    </row>
    <row r="28" spans="1:22" x14ac:dyDescent="0.3">
      <c r="A28" s="27" t="s">
        <v>53</v>
      </c>
      <c r="B28" s="27" t="s">
        <v>82</v>
      </c>
      <c r="C28" s="28" t="s">
        <v>83</v>
      </c>
      <c r="D28" s="28">
        <v>2024</v>
      </c>
      <c r="E28" s="29" t="s">
        <v>59</v>
      </c>
      <c r="F28" s="30">
        <v>0</v>
      </c>
      <c r="G28" s="31">
        <v>0</v>
      </c>
      <c r="H28" s="31">
        <v>127095</v>
      </c>
      <c r="I28" s="31">
        <v>0</v>
      </c>
      <c r="J28" s="31">
        <v>0</v>
      </c>
      <c r="K28" s="32">
        <v>10559</v>
      </c>
      <c r="L28" s="33" t="s">
        <v>40</v>
      </c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137654</v>
      </c>
    </row>
    <row r="29" spans="1:22" x14ac:dyDescent="0.3">
      <c r="A29" s="27" t="s">
        <v>31</v>
      </c>
      <c r="B29" s="27" t="s">
        <v>84</v>
      </c>
      <c r="C29" s="28" t="s">
        <v>85</v>
      </c>
      <c r="D29" s="28">
        <v>2024</v>
      </c>
      <c r="E29" s="29" t="s">
        <v>34</v>
      </c>
      <c r="F29" s="30">
        <v>0</v>
      </c>
      <c r="G29" s="31">
        <v>601140</v>
      </c>
      <c r="H29" s="31">
        <v>228865</v>
      </c>
      <c r="I29" s="31">
        <v>0</v>
      </c>
      <c r="J29" s="31">
        <v>4600</v>
      </c>
      <c r="K29" s="32">
        <v>75354</v>
      </c>
      <c r="L29" s="33" t="s">
        <v>35</v>
      </c>
      <c r="M29" s="34">
        <v>0</v>
      </c>
      <c r="N29" s="34">
        <v>0</v>
      </c>
      <c r="O29" s="34">
        <v>35</v>
      </c>
      <c r="P29" s="34">
        <v>29</v>
      </c>
      <c r="Q29" s="34">
        <v>0</v>
      </c>
      <c r="R29" s="34">
        <v>0</v>
      </c>
      <c r="S29" s="34">
        <v>0</v>
      </c>
      <c r="T29" s="34">
        <v>0</v>
      </c>
      <c r="U29" s="35">
        <f t="shared" si="0"/>
        <v>64</v>
      </c>
      <c r="V29" s="36">
        <f t="shared" si="1"/>
        <v>909959</v>
      </c>
    </row>
    <row r="30" spans="1:22" x14ac:dyDescent="0.3">
      <c r="A30" s="27" t="s">
        <v>86</v>
      </c>
      <c r="B30" s="27" t="s">
        <v>87</v>
      </c>
      <c r="C30" s="28" t="s">
        <v>88</v>
      </c>
      <c r="D30" s="28">
        <v>2024</v>
      </c>
      <c r="E30" s="29" t="s">
        <v>59</v>
      </c>
      <c r="F30" s="30">
        <v>0</v>
      </c>
      <c r="G30" s="31">
        <v>0</v>
      </c>
      <c r="H30" s="31">
        <v>129549</v>
      </c>
      <c r="I30" s="31">
        <v>0</v>
      </c>
      <c r="J30" s="31">
        <v>0</v>
      </c>
      <c r="K30" s="32">
        <v>12955</v>
      </c>
      <c r="L30" s="33" t="s">
        <v>40</v>
      </c>
      <c r="M30" s="34"/>
      <c r="N30" s="34"/>
      <c r="O30" s="34"/>
      <c r="P30" s="34"/>
      <c r="Q30" s="34"/>
      <c r="R30" s="34"/>
      <c r="S30" s="34"/>
      <c r="T30" s="34"/>
      <c r="U30" s="35">
        <f t="shared" si="0"/>
        <v>0</v>
      </c>
      <c r="V30" s="36">
        <f t="shared" si="1"/>
        <v>142504</v>
      </c>
    </row>
    <row r="31" spans="1:22" x14ac:dyDescent="0.3">
      <c r="A31" s="27" t="s">
        <v>60</v>
      </c>
      <c r="B31" s="27" t="s">
        <v>89</v>
      </c>
      <c r="C31" s="28" t="s">
        <v>90</v>
      </c>
      <c r="D31" s="28">
        <v>2024</v>
      </c>
      <c r="E31" s="29" t="s">
        <v>34</v>
      </c>
      <c r="F31" s="30">
        <v>0</v>
      </c>
      <c r="G31" s="31">
        <v>621948</v>
      </c>
      <c r="H31" s="31">
        <v>297565</v>
      </c>
      <c r="I31" s="31">
        <v>0</v>
      </c>
      <c r="J31" s="31">
        <v>39607</v>
      </c>
      <c r="K31" s="32">
        <v>94479</v>
      </c>
      <c r="L31" s="33" t="s">
        <v>35</v>
      </c>
      <c r="M31" s="34">
        <v>0</v>
      </c>
      <c r="N31" s="34">
        <v>0</v>
      </c>
      <c r="O31" s="34">
        <v>46</v>
      </c>
      <c r="P31" s="34">
        <v>14</v>
      </c>
      <c r="Q31" s="34">
        <v>3</v>
      </c>
      <c r="R31" s="34">
        <v>0</v>
      </c>
      <c r="S31" s="34">
        <v>0</v>
      </c>
      <c r="T31" s="34">
        <v>0</v>
      </c>
      <c r="U31" s="35">
        <f t="shared" si="0"/>
        <v>63</v>
      </c>
      <c r="V31" s="36">
        <f t="shared" si="1"/>
        <v>1053599</v>
      </c>
    </row>
    <row r="32" spans="1:22" x14ac:dyDescent="0.3">
      <c r="A32" s="27" t="s">
        <v>60</v>
      </c>
      <c r="B32" s="27" t="s">
        <v>91</v>
      </c>
      <c r="C32" s="28" t="s">
        <v>92</v>
      </c>
      <c r="D32" s="28">
        <v>2024</v>
      </c>
      <c r="E32" s="29" t="s">
        <v>34</v>
      </c>
      <c r="F32" s="30">
        <v>0</v>
      </c>
      <c r="G32" s="31">
        <v>187440</v>
      </c>
      <c r="H32" s="31">
        <v>82200</v>
      </c>
      <c r="I32" s="31">
        <v>0</v>
      </c>
      <c r="J32" s="31">
        <v>0</v>
      </c>
      <c r="K32" s="32">
        <v>26028</v>
      </c>
      <c r="L32" s="33" t="s">
        <v>35</v>
      </c>
      <c r="M32" s="34">
        <v>0</v>
      </c>
      <c r="N32" s="34">
        <v>0</v>
      </c>
      <c r="O32" s="34">
        <v>20</v>
      </c>
      <c r="P32" s="34">
        <v>0</v>
      </c>
      <c r="Q32" s="34">
        <v>0</v>
      </c>
      <c r="R32" s="34">
        <v>0</v>
      </c>
      <c r="S32" s="34">
        <v>0</v>
      </c>
      <c r="T32" s="34">
        <v>0</v>
      </c>
      <c r="U32" s="35">
        <f t="shared" si="0"/>
        <v>20</v>
      </c>
      <c r="V32" s="36">
        <f t="shared" si="1"/>
        <v>295668</v>
      </c>
    </row>
    <row r="33" spans="1:22" x14ac:dyDescent="0.3">
      <c r="A33" s="27" t="s">
        <v>93</v>
      </c>
      <c r="B33" s="27" t="s">
        <v>94</v>
      </c>
      <c r="C33" s="28" t="s">
        <v>95</v>
      </c>
      <c r="D33" s="28">
        <v>2024</v>
      </c>
      <c r="E33" s="29" t="s">
        <v>59</v>
      </c>
      <c r="F33" s="30">
        <v>0</v>
      </c>
      <c r="G33" s="31">
        <v>0</v>
      </c>
      <c r="H33" s="31">
        <v>91000</v>
      </c>
      <c r="I33" s="31">
        <v>0</v>
      </c>
      <c r="J33" s="31">
        <v>0</v>
      </c>
      <c r="K33" s="32">
        <v>9000</v>
      </c>
      <c r="L33" s="33" t="s">
        <v>40</v>
      </c>
      <c r="M33" s="34"/>
      <c r="N33" s="34"/>
      <c r="O33" s="34"/>
      <c r="P33" s="34"/>
      <c r="Q33" s="34"/>
      <c r="R33" s="34"/>
      <c r="S33" s="34"/>
      <c r="T33" s="34"/>
      <c r="U33" s="35">
        <f t="shared" si="0"/>
        <v>0</v>
      </c>
      <c r="V33" s="36">
        <f t="shared" si="1"/>
        <v>100000</v>
      </c>
    </row>
    <row r="34" spans="1:22" x14ac:dyDescent="0.3">
      <c r="A34" s="27" t="s">
        <v>96</v>
      </c>
      <c r="B34" s="27" t="s">
        <v>97</v>
      </c>
      <c r="C34" s="28" t="s">
        <v>98</v>
      </c>
      <c r="D34" s="28">
        <v>2024</v>
      </c>
      <c r="E34" s="29" t="s">
        <v>34</v>
      </c>
      <c r="F34" s="30">
        <v>0</v>
      </c>
      <c r="G34" s="31">
        <v>138096</v>
      </c>
      <c r="H34" s="31">
        <v>11772</v>
      </c>
      <c r="I34" s="31">
        <v>0</v>
      </c>
      <c r="J34" s="31">
        <v>0</v>
      </c>
      <c r="K34" s="32">
        <v>3000</v>
      </c>
      <c r="L34" s="33" t="s">
        <v>35</v>
      </c>
      <c r="M34" s="34">
        <v>0</v>
      </c>
      <c r="N34" s="34">
        <v>0</v>
      </c>
      <c r="O34" s="34">
        <v>5</v>
      </c>
      <c r="P34" s="34">
        <v>5</v>
      </c>
      <c r="Q34" s="34">
        <v>3</v>
      </c>
      <c r="R34" s="34">
        <v>0</v>
      </c>
      <c r="S34" s="34">
        <v>0</v>
      </c>
      <c r="T34" s="34">
        <v>0</v>
      </c>
      <c r="U34" s="35">
        <f t="shared" si="0"/>
        <v>13</v>
      </c>
      <c r="V34" s="36">
        <f t="shared" si="1"/>
        <v>152868</v>
      </c>
    </row>
    <row r="35" spans="1:22" x14ac:dyDescent="0.3">
      <c r="A35" s="27" t="s">
        <v>31</v>
      </c>
      <c r="B35" s="27" t="s">
        <v>99</v>
      </c>
      <c r="C35" s="28" t="s">
        <v>100</v>
      </c>
      <c r="D35" s="28">
        <v>2024</v>
      </c>
      <c r="E35" s="29" t="s">
        <v>59</v>
      </c>
      <c r="F35" s="30">
        <v>0</v>
      </c>
      <c r="G35" s="31">
        <v>0</v>
      </c>
      <c r="H35" s="31">
        <v>951370</v>
      </c>
      <c r="I35" s="31">
        <v>0</v>
      </c>
      <c r="J35" s="31">
        <v>16984</v>
      </c>
      <c r="K35" s="32">
        <v>96834</v>
      </c>
      <c r="L35" s="33" t="s">
        <v>40</v>
      </c>
      <c r="M35" s="34"/>
      <c r="N35" s="34"/>
      <c r="O35" s="34"/>
      <c r="P35" s="34"/>
      <c r="Q35" s="34"/>
      <c r="R35" s="34"/>
      <c r="S35" s="34"/>
      <c r="T35" s="34"/>
      <c r="U35" s="35">
        <f t="shared" si="0"/>
        <v>0</v>
      </c>
      <c r="V35" s="36">
        <f t="shared" si="1"/>
        <v>1065188</v>
      </c>
    </row>
    <row r="36" spans="1:22" x14ac:dyDescent="0.3">
      <c r="A36" s="27" t="s">
        <v>101</v>
      </c>
      <c r="B36" s="27" t="s">
        <v>102</v>
      </c>
      <c r="C36" s="28" t="s">
        <v>103</v>
      </c>
      <c r="D36" s="28">
        <v>2024</v>
      </c>
      <c r="E36" s="29" t="s">
        <v>104</v>
      </c>
      <c r="F36" s="30">
        <v>64848</v>
      </c>
      <c r="G36" s="31">
        <v>154728</v>
      </c>
      <c r="H36" s="31">
        <v>267258</v>
      </c>
      <c r="I36" s="31">
        <v>0</v>
      </c>
      <c r="J36" s="31">
        <v>23097</v>
      </c>
      <c r="K36" s="32">
        <v>50575</v>
      </c>
      <c r="L36" s="33" t="s">
        <v>35</v>
      </c>
      <c r="M36" s="34">
        <v>0</v>
      </c>
      <c r="N36" s="34">
        <v>0</v>
      </c>
      <c r="O36" s="34">
        <v>5</v>
      </c>
      <c r="P36" s="34">
        <v>10</v>
      </c>
      <c r="Q36" s="34">
        <v>0</v>
      </c>
      <c r="R36" s="34">
        <v>0</v>
      </c>
      <c r="S36" s="34">
        <v>0</v>
      </c>
      <c r="T36" s="34">
        <v>0</v>
      </c>
      <c r="U36" s="35">
        <f t="shared" si="0"/>
        <v>15</v>
      </c>
      <c r="V36" s="36">
        <f t="shared" si="1"/>
        <v>560506</v>
      </c>
    </row>
    <row r="37" spans="1:22" x14ac:dyDescent="0.3">
      <c r="A37" s="27" t="s">
        <v>105</v>
      </c>
      <c r="B37" s="27" t="s">
        <v>106</v>
      </c>
      <c r="C37" s="28" t="s">
        <v>107</v>
      </c>
      <c r="D37" s="28">
        <v>2024</v>
      </c>
      <c r="E37" s="29" t="s">
        <v>34</v>
      </c>
      <c r="F37" s="30">
        <v>0</v>
      </c>
      <c r="G37" s="31">
        <v>348312</v>
      </c>
      <c r="H37" s="31">
        <v>90942</v>
      </c>
      <c r="I37" s="31">
        <v>0</v>
      </c>
      <c r="J37" s="31">
        <v>0</v>
      </c>
      <c r="K37" s="32">
        <v>42161</v>
      </c>
      <c r="L37" s="33" t="s">
        <v>35</v>
      </c>
      <c r="M37" s="34">
        <v>0</v>
      </c>
      <c r="N37" s="34">
        <v>0</v>
      </c>
      <c r="O37" s="34">
        <v>7</v>
      </c>
      <c r="P37" s="34">
        <v>14</v>
      </c>
      <c r="Q37" s="34">
        <v>11</v>
      </c>
      <c r="R37" s="34">
        <v>0</v>
      </c>
      <c r="S37" s="34">
        <v>0</v>
      </c>
      <c r="T37" s="34">
        <v>0</v>
      </c>
      <c r="U37" s="35">
        <f t="shared" si="0"/>
        <v>32</v>
      </c>
      <c r="V37" s="36">
        <f t="shared" si="1"/>
        <v>481415</v>
      </c>
    </row>
    <row r="38" spans="1:22" x14ac:dyDescent="0.3">
      <c r="A38" s="27" t="s">
        <v>60</v>
      </c>
      <c r="B38" s="27" t="s">
        <v>108</v>
      </c>
      <c r="C38" s="28" t="s">
        <v>109</v>
      </c>
      <c r="D38" s="28">
        <v>2024</v>
      </c>
      <c r="E38" s="29" t="s">
        <v>34</v>
      </c>
      <c r="F38" s="30">
        <v>0</v>
      </c>
      <c r="G38" s="31">
        <v>518280</v>
      </c>
      <c r="H38" s="31">
        <v>338607</v>
      </c>
      <c r="I38" s="31">
        <v>0</v>
      </c>
      <c r="J38" s="31">
        <v>0</v>
      </c>
      <c r="K38" s="32">
        <v>85689</v>
      </c>
      <c r="L38" s="33" t="s">
        <v>35</v>
      </c>
      <c r="M38" s="34">
        <v>0</v>
      </c>
      <c r="N38" s="34">
        <v>0</v>
      </c>
      <c r="O38" s="34">
        <v>20</v>
      </c>
      <c r="P38" s="34">
        <v>18</v>
      </c>
      <c r="Q38" s="34">
        <v>10</v>
      </c>
      <c r="R38" s="34">
        <v>0</v>
      </c>
      <c r="S38" s="34">
        <v>0</v>
      </c>
      <c r="T38" s="34">
        <v>0</v>
      </c>
      <c r="U38" s="35">
        <f t="shared" si="0"/>
        <v>48</v>
      </c>
      <c r="V38" s="36">
        <f t="shared" si="1"/>
        <v>942576</v>
      </c>
    </row>
    <row r="39" spans="1:22" x14ac:dyDescent="0.3">
      <c r="A39" s="27" t="s">
        <v>110</v>
      </c>
      <c r="B39" s="27" t="s">
        <v>111</v>
      </c>
      <c r="C39" s="28" t="s">
        <v>112</v>
      </c>
      <c r="D39" s="28">
        <v>2024</v>
      </c>
      <c r="E39" s="29" t="s">
        <v>34</v>
      </c>
      <c r="F39" s="30">
        <v>0</v>
      </c>
      <c r="G39" s="31">
        <v>256728</v>
      </c>
      <c r="H39" s="31">
        <v>140117</v>
      </c>
      <c r="I39" s="31">
        <v>0</v>
      </c>
      <c r="J39" s="31">
        <v>0</v>
      </c>
      <c r="K39" s="32">
        <v>39685</v>
      </c>
      <c r="L39" s="33" t="s">
        <v>35</v>
      </c>
      <c r="M39" s="34">
        <v>0</v>
      </c>
      <c r="N39" s="34">
        <v>0</v>
      </c>
      <c r="O39" s="34">
        <v>18</v>
      </c>
      <c r="P39" s="34">
        <v>8</v>
      </c>
      <c r="Q39" s="34">
        <v>0</v>
      </c>
      <c r="R39" s="34">
        <v>0</v>
      </c>
      <c r="S39" s="34">
        <v>0</v>
      </c>
      <c r="T39" s="34">
        <v>0</v>
      </c>
      <c r="U39" s="35">
        <f t="shared" si="0"/>
        <v>26</v>
      </c>
      <c r="V39" s="36">
        <f t="shared" si="1"/>
        <v>436530</v>
      </c>
    </row>
    <row r="40" spans="1:22" x14ac:dyDescent="0.3">
      <c r="A40" s="27" t="s">
        <v>113</v>
      </c>
      <c r="B40" s="27" t="s">
        <v>114</v>
      </c>
      <c r="C40" s="28" t="s">
        <v>115</v>
      </c>
      <c r="D40" s="28">
        <v>2024</v>
      </c>
      <c r="E40" s="29" t="s">
        <v>34</v>
      </c>
      <c r="F40" s="30">
        <v>0</v>
      </c>
      <c r="G40" s="31">
        <v>757440</v>
      </c>
      <c r="H40" s="31">
        <v>419201</v>
      </c>
      <c r="I40" s="31">
        <v>0</v>
      </c>
      <c r="J40" s="31">
        <v>66487</v>
      </c>
      <c r="K40" s="32">
        <v>124312</v>
      </c>
      <c r="L40" s="33" t="s">
        <v>35</v>
      </c>
      <c r="M40" s="34">
        <v>0</v>
      </c>
      <c r="N40" s="34">
        <v>0</v>
      </c>
      <c r="O40" s="34">
        <v>22</v>
      </c>
      <c r="P40" s="34">
        <v>25</v>
      </c>
      <c r="Q40" s="34">
        <v>16</v>
      </c>
      <c r="R40" s="34">
        <v>3</v>
      </c>
      <c r="S40" s="34">
        <v>0</v>
      </c>
      <c r="T40" s="34">
        <v>0</v>
      </c>
      <c r="U40" s="35">
        <f t="shared" si="0"/>
        <v>66</v>
      </c>
      <c r="V40" s="36">
        <f t="shared" si="1"/>
        <v>1367440</v>
      </c>
    </row>
    <row r="41" spans="1:22" x14ac:dyDescent="0.3">
      <c r="A41" s="27"/>
      <c r="B41" s="27"/>
      <c r="C41" s="28"/>
      <c r="D41" s="28"/>
      <c r="E41" s="29"/>
      <c r="F41" s="30"/>
      <c r="G41" s="31"/>
      <c r="H41" s="31"/>
      <c r="I41" s="31"/>
      <c r="J41" s="31"/>
      <c r="K41" s="32"/>
      <c r="L41" s="33"/>
      <c r="M41" s="34"/>
      <c r="N41" s="34"/>
      <c r="O41" s="34"/>
      <c r="P41" s="34"/>
      <c r="Q41" s="34"/>
      <c r="R41" s="34"/>
      <c r="S41" s="34"/>
      <c r="T41" s="34"/>
      <c r="U41" s="35">
        <f t="shared" si="0"/>
        <v>0</v>
      </c>
      <c r="V41" s="36">
        <f t="shared" si="1"/>
        <v>0</v>
      </c>
    </row>
    <row r="42" spans="1:22" x14ac:dyDescent="0.3">
      <c r="A42" s="27"/>
      <c r="B42" s="27"/>
      <c r="C42" s="28"/>
      <c r="D42" s="28"/>
      <c r="E42" s="29"/>
      <c r="F42" s="30"/>
      <c r="G42" s="31"/>
      <c r="H42" s="31"/>
      <c r="I42" s="31"/>
      <c r="J42" s="31"/>
      <c r="K42" s="32"/>
      <c r="L42" s="33"/>
      <c r="M42" s="34"/>
      <c r="N42" s="34"/>
      <c r="O42" s="34"/>
      <c r="P42" s="34"/>
      <c r="Q42" s="34"/>
      <c r="R42" s="34"/>
      <c r="S42" s="34"/>
      <c r="T42" s="34"/>
      <c r="U42" s="35">
        <f t="shared" si="0"/>
        <v>0</v>
      </c>
      <c r="V42" s="36">
        <f t="shared" si="1"/>
        <v>0</v>
      </c>
    </row>
    <row r="43" spans="1:22" x14ac:dyDescent="0.3">
      <c r="A43" s="27"/>
      <c r="B43" s="27"/>
      <c r="C43" s="28"/>
      <c r="D43" s="28"/>
      <c r="E43" s="29"/>
      <c r="F43" s="30"/>
      <c r="G43" s="31"/>
      <c r="H43" s="31"/>
      <c r="I43" s="31"/>
      <c r="J43" s="31"/>
      <c r="K43" s="32"/>
      <c r="L43" s="33"/>
      <c r="M43" s="34"/>
      <c r="N43" s="34"/>
      <c r="O43" s="34"/>
      <c r="P43" s="34"/>
      <c r="Q43" s="34"/>
      <c r="R43" s="34"/>
      <c r="S43" s="34"/>
      <c r="T43" s="34"/>
      <c r="U43" s="35">
        <f t="shared" si="0"/>
        <v>0</v>
      </c>
      <c r="V43" s="36">
        <f t="shared" si="1"/>
        <v>0</v>
      </c>
    </row>
    <row r="44" spans="1:22" x14ac:dyDescent="0.3">
      <c r="A44" s="27"/>
      <c r="B44" s="27"/>
      <c r="C44" s="28"/>
      <c r="D44" s="28"/>
      <c r="E44" s="29"/>
      <c r="F44" s="30"/>
      <c r="G44" s="31"/>
      <c r="H44" s="31"/>
      <c r="I44" s="31"/>
      <c r="J44" s="31"/>
      <c r="K44" s="32"/>
      <c r="L44" s="33"/>
      <c r="M44" s="34"/>
      <c r="N44" s="34"/>
      <c r="O44" s="34"/>
      <c r="P44" s="34"/>
      <c r="Q44" s="34"/>
      <c r="R44" s="34"/>
      <c r="S44" s="34"/>
      <c r="T44" s="34"/>
      <c r="U44" s="35">
        <f t="shared" si="0"/>
        <v>0</v>
      </c>
      <c r="V44" s="36">
        <f t="shared" si="1"/>
        <v>0</v>
      </c>
    </row>
    <row r="45" spans="1:22" x14ac:dyDescent="0.3">
      <c r="A45" s="27"/>
      <c r="B45" s="27"/>
      <c r="C45" s="28"/>
      <c r="D45" s="28"/>
      <c r="E45" s="29"/>
      <c r="F45" s="30"/>
      <c r="G45" s="31"/>
      <c r="H45" s="31"/>
      <c r="I45" s="31"/>
      <c r="J45" s="31"/>
      <c r="K45" s="32"/>
      <c r="L45" s="33"/>
      <c r="M45" s="34"/>
      <c r="N45" s="34"/>
      <c r="O45" s="34"/>
      <c r="P45" s="34"/>
      <c r="Q45" s="34"/>
      <c r="R45" s="34"/>
      <c r="S45" s="34"/>
      <c r="T45" s="34"/>
      <c r="U45" s="35">
        <f t="shared" si="0"/>
        <v>0</v>
      </c>
      <c r="V45" s="36">
        <f t="shared" si="1"/>
        <v>0</v>
      </c>
    </row>
    <row r="46" spans="1:22" x14ac:dyDescent="0.3">
      <c r="A46" s="27"/>
      <c r="B46" s="27"/>
      <c r="C46" s="28"/>
      <c r="D46" s="28"/>
      <c r="E46" s="29"/>
      <c r="F46" s="30"/>
      <c r="G46" s="31"/>
      <c r="H46" s="31"/>
      <c r="I46" s="31"/>
      <c r="J46" s="31"/>
      <c r="K46" s="32"/>
      <c r="L46" s="33"/>
      <c r="M46" s="34"/>
      <c r="N46" s="34"/>
      <c r="O46" s="34"/>
      <c r="P46" s="34"/>
      <c r="Q46" s="34"/>
      <c r="R46" s="34"/>
      <c r="S46" s="34"/>
      <c r="T46" s="34"/>
      <c r="U46" s="35">
        <f t="shared" si="0"/>
        <v>0</v>
      </c>
      <c r="V46" s="36">
        <f t="shared" si="1"/>
        <v>0</v>
      </c>
    </row>
    <row r="47" spans="1:22" x14ac:dyDescent="0.3">
      <c r="A47" s="27"/>
      <c r="B47" s="27"/>
      <c r="C47" s="28"/>
      <c r="D47" s="28"/>
      <c r="E47" s="29"/>
      <c r="F47" s="30"/>
      <c r="G47" s="31"/>
      <c r="H47" s="31"/>
      <c r="I47" s="31"/>
      <c r="J47" s="31"/>
      <c r="K47" s="32"/>
      <c r="L47" s="33"/>
      <c r="M47" s="34"/>
      <c r="N47" s="34"/>
      <c r="O47" s="34"/>
      <c r="P47" s="34"/>
      <c r="Q47" s="34"/>
      <c r="R47" s="34"/>
      <c r="S47" s="34"/>
      <c r="T47" s="34"/>
      <c r="U47" s="35">
        <f t="shared" si="0"/>
        <v>0</v>
      </c>
      <c r="V47" s="36">
        <f t="shared" si="1"/>
        <v>0</v>
      </c>
    </row>
    <row r="48" spans="1:22" x14ac:dyDescent="0.3">
      <c r="A48" s="27"/>
      <c r="B48" s="27"/>
      <c r="C48" s="28"/>
      <c r="D48" s="28"/>
      <c r="E48" s="29"/>
      <c r="F48" s="30"/>
      <c r="G48" s="31"/>
      <c r="H48" s="31"/>
      <c r="I48" s="31"/>
      <c r="J48" s="31"/>
      <c r="K48" s="32"/>
      <c r="L48" s="33"/>
      <c r="M48" s="34"/>
      <c r="N48" s="34"/>
      <c r="O48" s="34"/>
      <c r="P48" s="34"/>
      <c r="Q48" s="34"/>
      <c r="R48" s="34"/>
      <c r="S48" s="34"/>
      <c r="T48" s="34"/>
      <c r="U48" s="35">
        <f t="shared" si="0"/>
        <v>0</v>
      </c>
      <c r="V48" s="36">
        <f t="shared" si="1"/>
        <v>0</v>
      </c>
    </row>
    <row r="49" spans="1:22" x14ac:dyDescent="0.3">
      <c r="A49" s="27"/>
      <c r="B49" s="27"/>
      <c r="C49" s="28"/>
      <c r="D49" s="28"/>
      <c r="E49" s="29"/>
      <c r="F49" s="30"/>
      <c r="G49" s="31"/>
      <c r="H49" s="31"/>
      <c r="I49" s="31"/>
      <c r="J49" s="31"/>
      <c r="K49" s="32"/>
      <c r="L49" s="33"/>
      <c r="M49" s="34"/>
      <c r="N49" s="34"/>
      <c r="O49" s="34"/>
      <c r="P49" s="34"/>
      <c r="Q49" s="34"/>
      <c r="R49" s="34"/>
      <c r="S49" s="34"/>
      <c r="T49" s="34"/>
      <c r="U49" s="35">
        <f t="shared" si="0"/>
        <v>0</v>
      </c>
      <c r="V49" s="36">
        <f t="shared" si="1"/>
        <v>0</v>
      </c>
    </row>
    <row r="50" spans="1:22" x14ac:dyDescent="0.3">
      <c r="A50" s="27"/>
      <c r="B50" s="27"/>
      <c r="C50" s="28"/>
      <c r="D50" s="28"/>
      <c r="E50" s="29"/>
      <c r="F50" s="30"/>
      <c r="G50" s="31"/>
      <c r="H50" s="31"/>
      <c r="I50" s="31"/>
      <c r="J50" s="31"/>
      <c r="K50" s="32"/>
      <c r="L50" s="33"/>
      <c r="M50" s="34"/>
      <c r="N50" s="34"/>
      <c r="O50" s="34"/>
      <c r="P50" s="34"/>
      <c r="Q50" s="34"/>
      <c r="R50" s="34"/>
      <c r="S50" s="34"/>
      <c r="T50" s="34"/>
      <c r="U50" s="35">
        <f t="shared" si="0"/>
        <v>0</v>
      </c>
      <c r="V50" s="36">
        <f t="shared" si="1"/>
        <v>0</v>
      </c>
    </row>
  </sheetData>
  <autoFilter ref="A8:V8" xr:uid="{A8B94EEA-A323-463F-B117-7A4A3F23F042}"/>
  <conditionalFormatting sqref="D9:D50">
    <cfRule type="expression" dxfId="2" priority="1">
      <formula>OR($D9&gt;2024,AND($D9&lt;2024,$D9&lt;&gt;""))</formula>
    </cfRule>
  </conditionalFormatting>
  <conditionalFormatting sqref="V9:V50">
    <cfRule type="expression" dxfId="1" priority="2">
      <formula>#REF!&lt;0</formula>
    </cfRule>
    <cfRule type="cellIs" dxfId="0" priority="3" operator="lessThan">
      <formula>0</formula>
    </cfRule>
  </conditionalFormatting>
  <dataValidations count="3">
    <dataValidation type="list" allowBlank="1" showInputMessage="1" showErrorMessage="1" sqref="L9:L50" xr:uid="{2C6B353D-408C-4B6D-A625-C4590BE3ED9E}">
      <formula1>"N/A, FMR, Actual Rent"</formula1>
    </dataValidation>
    <dataValidation type="list" allowBlank="1" showInputMessage="1" showErrorMessage="1" sqref="E9:E50" xr:uid="{C218C05E-4B1E-4603-85B3-7CCBCF1775EB}">
      <formula1>"PH, TH, Joint TH &amp; PH-RRH, HMIS, SSO, TRA, PRA, SRA, S+C/SRO"</formula1>
    </dataValidation>
    <dataValidation allowBlank="1" showErrorMessage="1" sqref="A8:V8" xr:uid="{D65BB38D-C44D-4A4B-B29F-DC611F1D39A5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8/11/2023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2023-08-15T15:18:18Z</dcterms:created>
  <dcterms:modified xsi:type="dcterms:W3CDTF">2023-08-16T11:55:57Z</dcterms:modified>
</cp:coreProperties>
</file>