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938AF87D-98CD-4DE9-AFBA-D29D2ABBD5BD}" xr6:coauthVersionLast="47" xr6:coauthVersionMax="47" xr10:uidLastSave="{00000000-0000-0000-0000-000000000000}"/>
  <bookViews>
    <workbookView xWindow="3308" yWindow="3308" windowWidth="33840" windowHeight="18217" xr2:uid="{0588DA52-D9F3-4F81-B9B9-D01E8C80EDC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8" i="1" l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<sst xmlns="http://schemas.openxmlformats.org/spreadsheetml/2006/main" count="238" uniqueCount="140">
  <si>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</si>
  <si>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</si>
  <si>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</si>
  <si>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</si>
  <si>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</si>
  <si>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</si>
  <si>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</si>
  <si>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</si>
  <si>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</si>
  <si>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</si>
  <si>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</si>
  <si>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</si>
  <si>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</si>
  <si>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</si>
  <si>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</si>
  <si>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</si>
  <si>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</si>
  <si>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</si>
  <si>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</si>
  <si>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</si>
  <si>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</si>
  <si>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</si>
  <si>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</si>
  <si>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</si>
  <si>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</si>
  <si>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</si>
  <si>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</si>
  <si>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</si>
  <si>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</si>
  <si>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</si>
  <si>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KY-501</t>
  </si>
  <si>
    <t>Coalition for the Homeless, Inc.</t>
  </si>
  <si>
    <t>Supportive Housing for Chronically Homeless</t>
  </si>
  <si>
    <t>KY0048L4I012213</t>
  </si>
  <si>
    <t>PH</t>
  </si>
  <si>
    <t/>
  </si>
  <si>
    <t>Louisville</t>
  </si>
  <si>
    <t>Louisville-Jefferson County CoC</t>
  </si>
  <si>
    <t>Collaborative Housing for Chronically Homeless</t>
  </si>
  <si>
    <t>KY0050L4I012215</t>
  </si>
  <si>
    <t>House of Ruth, Inc</t>
  </si>
  <si>
    <t>Homes with Heart House of Ruth 2022</t>
  </si>
  <si>
    <t>KY0053L4I012215</t>
  </si>
  <si>
    <t>HMIS Consolidated Grant</t>
  </si>
  <si>
    <t>KY0056L4I012215</t>
  </si>
  <si>
    <t>Wayside Christian Mission</t>
  </si>
  <si>
    <t>Men's permanent supportive housing</t>
  </si>
  <si>
    <t>KY0057L4I012215</t>
  </si>
  <si>
    <t>Wellspring, Inc. (dba Schizophrenia Foundation, KY, Inc.)</t>
  </si>
  <si>
    <t>Murray-Baxter Permanent Supportive Housing</t>
  </si>
  <si>
    <t>KY0059L4I012215</t>
  </si>
  <si>
    <t>Permanent Supportive Housing for Youth and Adults</t>
  </si>
  <si>
    <t>KY0061L4I012215</t>
  </si>
  <si>
    <t>Louisville-Jefferson County Metro Government</t>
  </si>
  <si>
    <t>SPC Louisville TBRA Renewal FY 2022</t>
  </si>
  <si>
    <t>KY0068L4I012215</t>
  </si>
  <si>
    <t>Actual Rent</t>
  </si>
  <si>
    <t>SPC Kersey House of Ruth, Inc FY22</t>
  </si>
  <si>
    <t>KY0069L4I012215</t>
  </si>
  <si>
    <t>Society of St. Vincent de Paul, Council of Louisville, Inc.</t>
  </si>
  <si>
    <t>Collaborative Housing Initiative</t>
  </si>
  <si>
    <t>KY0095L4I012214</t>
  </si>
  <si>
    <t>Permanent Supportive Housing for the Chronically Homeless</t>
  </si>
  <si>
    <t>KY0097L4I012214</t>
  </si>
  <si>
    <t>Transitional Housing for Young Adults</t>
  </si>
  <si>
    <t>KY0099L4I012214</t>
  </si>
  <si>
    <t>TH</t>
  </si>
  <si>
    <t>Women's permanent supportive housing</t>
  </si>
  <si>
    <t>KY0102L4I012214</t>
  </si>
  <si>
    <t>SVDP on Campus PSH</t>
  </si>
  <si>
    <t>KY0107L4I012211</t>
  </si>
  <si>
    <t>SPC Simon Hall Renewal FY 2022</t>
  </si>
  <si>
    <t>KY0111L4I012213</t>
  </si>
  <si>
    <t>Louisville Alliance for Supportive Housing</t>
  </si>
  <si>
    <t>KY0124L4I012211</t>
  </si>
  <si>
    <t>Family Health Centers, Inc.</t>
  </si>
  <si>
    <t>FHC Common Assessment</t>
  </si>
  <si>
    <t>KY0129L4I012210</t>
  </si>
  <si>
    <t>SSO</t>
  </si>
  <si>
    <t>PSH Non-Chronic I FY 2022</t>
  </si>
  <si>
    <t>KY0130L4I012209</t>
  </si>
  <si>
    <t>FMR</t>
  </si>
  <si>
    <t>Homes with Hope</t>
  </si>
  <si>
    <t>KY0131L4I012209</t>
  </si>
  <si>
    <t>Choices, Inc.</t>
  </si>
  <si>
    <t>PSH2022</t>
  </si>
  <si>
    <t>KY0132L4I012210</t>
  </si>
  <si>
    <t>Journey Permanent Supportive Housing</t>
  </si>
  <si>
    <t>KY0133L4I012210</t>
  </si>
  <si>
    <t>PSH Non-Chronic II Renewal FY 2022</t>
  </si>
  <si>
    <t>KY0135L4I012209</t>
  </si>
  <si>
    <t>Volunteers of America Mid-States, Inc.</t>
  </si>
  <si>
    <t>CoC RRH for Families Renewal FY22</t>
  </si>
  <si>
    <t>KY0140L4I012209</t>
  </si>
  <si>
    <t>Rapid Rehousing for Domestic Violence Victims Renewal FY 2022</t>
  </si>
  <si>
    <t>KY0147L4I012208</t>
  </si>
  <si>
    <t>Family Health Centers Rx: Housing</t>
  </si>
  <si>
    <t>KY0173L4I012206</t>
  </si>
  <si>
    <t>PSH III CH Renewal FY 2022</t>
  </si>
  <si>
    <t>KY0174L4I012206</t>
  </si>
  <si>
    <t>Seven Counties Services</t>
  </si>
  <si>
    <t>Homeless Outreach Team 2022</t>
  </si>
  <si>
    <t>KY0191L4I012205</t>
  </si>
  <si>
    <t>CoC Joint RRH/TH FY22</t>
  </si>
  <si>
    <t>KY0192L4I012205</t>
  </si>
  <si>
    <t>Joint TH &amp; PH-RRH</t>
  </si>
  <si>
    <t>Coordinated Entry Diversion 1</t>
  </si>
  <si>
    <t>KY0210L4I012204</t>
  </si>
  <si>
    <t>Single Point of Entry</t>
  </si>
  <si>
    <t>KY0211L4I012204</t>
  </si>
  <si>
    <t>YMCA of Greater Louisville</t>
  </si>
  <si>
    <t>YMCA Street Outreach - Case Management Y&amp;YA FY2022</t>
  </si>
  <si>
    <t>KY0216Y4I012203</t>
  </si>
  <si>
    <t>Young Adult Development in Action, Inc.</t>
  </si>
  <si>
    <t>YBL Collaborative YDHP Services Program</t>
  </si>
  <si>
    <t>KY0218Y4I012203</t>
  </si>
  <si>
    <t>YHDP RRH Employment Program</t>
  </si>
  <si>
    <t>KY0219Y4I012203</t>
  </si>
  <si>
    <t>The Greater Louisville Workforce Investment Board, Inc. dba KentuckianaWorks</t>
  </si>
  <si>
    <t>Youth ShelterWorks</t>
  </si>
  <si>
    <t>KY0220Y4I012203</t>
  </si>
  <si>
    <t>Seven Counties Services Inc.</t>
  </si>
  <si>
    <t>Seven Counties Services Renewal YHDP</t>
  </si>
  <si>
    <t>KY0221Y4I012203</t>
  </si>
  <si>
    <t>Family Scholar House, Inc.</t>
  </si>
  <si>
    <t>FSH Homeless Young Adults and Youth 2022</t>
  </si>
  <si>
    <t>KY0223Y4I012203</t>
  </si>
  <si>
    <t>DV Bonus TH/RRH Project</t>
  </si>
  <si>
    <t>KY0230D4I012203</t>
  </si>
  <si>
    <t>St. John Center, Inc.</t>
  </si>
  <si>
    <t>Coordinated Entry Outreach</t>
  </si>
  <si>
    <t>KY0232L4I012203</t>
  </si>
  <si>
    <t>Kentucky Coalition Against Domestic Violence</t>
  </si>
  <si>
    <t>KCADV Louisville Rapid Rehousing</t>
  </si>
  <si>
    <t>KY0277D4I012200</t>
  </si>
  <si>
    <t>Home of the Innocents</t>
  </si>
  <si>
    <t>HOTI RRH YHDP</t>
  </si>
  <si>
    <t>KY0278Y4I012200</t>
  </si>
  <si>
    <t>Southeast Permanent Supportive Housing</t>
  </si>
  <si>
    <t>KY0255L4I012100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</si>
</sst>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27ED3-D8D1-4118-A9FC-48624570CA36}">
  <sheetPr codeName="Sheet149">
    <pageSetUpPr fitToPage="1"/>
  </sheetPr>
  <dimension ref="A1:V5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14250472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287735</v>
      </c>
      <c r="G9" s="31">
        <v>0</v>
      </c>
      <c r="H9" s="31">
        <v>56758</v>
      </c>
      <c r="I9" s="31">
        <v>9048</v>
      </c>
      <c r="J9" s="31">
        <v>1500</v>
      </c>
      <c r="K9" s="32">
        <v>27204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58" si="0">SUM(M9:T9)</f>
        <v>0</v>
      </c>
      <c r="V9" s="36">
        <f t="shared" ref="V9:V58" si="1">SUM(F9:K9)</f>
        <v>382245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585060</v>
      </c>
      <c r="G10" s="31">
        <v>0</v>
      </c>
      <c r="H10" s="31">
        <v>114747</v>
      </c>
      <c r="I10" s="31">
        <v>44534</v>
      </c>
      <c r="J10" s="31">
        <v>0</v>
      </c>
      <c r="K10" s="32">
        <v>63237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807578</v>
      </c>
    </row>
    <row r="11" spans="1:22" x14ac:dyDescent="0.45">
      <c r="A11" s="27" t="s">
        <v>40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0</v>
      </c>
      <c r="G11" s="31">
        <v>0</v>
      </c>
      <c r="H11" s="31">
        <v>54950</v>
      </c>
      <c r="I11" s="31">
        <v>105206</v>
      </c>
      <c r="J11" s="31">
        <v>535</v>
      </c>
      <c r="K11" s="32">
        <v>14197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174888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121566</v>
      </c>
      <c r="K12" s="32">
        <v>8509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130075</v>
      </c>
    </row>
    <row r="13" spans="1:22" x14ac:dyDescent="0.45">
      <c r="A13" s="27" t="s">
        <v>45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0</v>
      </c>
      <c r="G13" s="31">
        <v>0</v>
      </c>
      <c r="H13" s="31">
        <v>17781</v>
      </c>
      <c r="I13" s="31">
        <v>113823</v>
      </c>
      <c r="J13" s="31">
        <v>0</v>
      </c>
      <c r="K13" s="32">
        <v>11136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142740</v>
      </c>
    </row>
    <row r="14" spans="1:22" x14ac:dyDescent="0.45">
      <c r="A14" s="27" t="s">
        <v>48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0</v>
      </c>
      <c r="G14" s="31">
        <v>0</v>
      </c>
      <c r="H14" s="31">
        <v>15867</v>
      </c>
      <c r="I14" s="31">
        <v>42146</v>
      </c>
      <c r="J14" s="31">
        <v>1000</v>
      </c>
      <c r="K14" s="32">
        <v>5151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64164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34</v>
      </c>
      <c r="F15" s="30">
        <v>163050</v>
      </c>
      <c r="G15" s="31">
        <v>0</v>
      </c>
      <c r="H15" s="31">
        <v>43708</v>
      </c>
      <c r="I15" s="31">
        <v>11177</v>
      </c>
      <c r="J15" s="31">
        <v>0</v>
      </c>
      <c r="K15" s="32">
        <v>13087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231022</v>
      </c>
    </row>
    <row r="16" spans="1:22" x14ac:dyDescent="0.45">
      <c r="A16" s="27" t="s">
        <v>53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2118564</v>
      </c>
      <c r="H16" s="31">
        <v>186204</v>
      </c>
      <c r="I16" s="31">
        <v>0</v>
      </c>
      <c r="J16" s="31">
        <v>0</v>
      </c>
      <c r="K16" s="32">
        <v>120297</v>
      </c>
      <c r="L16" s="33" t="s">
        <v>56</v>
      </c>
      <c r="M16" s="34">
        <v>0</v>
      </c>
      <c r="N16" s="34">
        <v>6</v>
      </c>
      <c r="O16" s="34">
        <v>133</v>
      </c>
      <c r="P16" s="34">
        <v>40</v>
      </c>
      <c r="Q16" s="34">
        <v>34</v>
      </c>
      <c r="R16" s="34">
        <v>12</v>
      </c>
      <c r="S16" s="34">
        <v>4</v>
      </c>
      <c r="T16" s="34">
        <v>1</v>
      </c>
      <c r="U16" s="35">
        <f t="shared" si="0"/>
        <v>230</v>
      </c>
      <c r="V16" s="36">
        <f t="shared" si="1"/>
        <v>2425065</v>
      </c>
    </row>
    <row r="17" spans="1:22" x14ac:dyDescent="0.45">
      <c r="A17" s="27" t="s">
        <v>40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32400</v>
      </c>
      <c r="H17" s="31">
        <v>4416</v>
      </c>
      <c r="I17" s="31">
        <v>0</v>
      </c>
      <c r="J17" s="31">
        <v>0</v>
      </c>
      <c r="K17" s="32">
        <v>1905</v>
      </c>
      <c r="L17" s="33" t="s">
        <v>56</v>
      </c>
      <c r="M17" s="34">
        <v>0</v>
      </c>
      <c r="N17" s="34">
        <v>0</v>
      </c>
      <c r="O17" s="34">
        <v>4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4</v>
      </c>
      <c r="V17" s="36">
        <f t="shared" si="1"/>
        <v>38721</v>
      </c>
    </row>
    <row r="18" spans="1:22" x14ac:dyDescent="0.45">
      <c r="A18" s="27" t="s">
        <v>59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452645</v>
      </c>
      <c r="G18" s="31">
        <v>0</v>
      </c>
      <c r="H18" s="31">
        <v>72466</v>
      </c>
      <c r="I18" s="31">
        <v>36853</v>
      </c>
      <c r="J18" s="31">
        <v>0</v>
      </c>
      <c r="K18" s="32">
        <v>30347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592311</v>
      </c>
    </row>
    <row r="19" spans="1:22" x14ac:dyDescent="0.45">
      <c r="A19" s="27" t="s">
        <v>31</v>
      </c>
      <c r="B19" s="27" t="s">
        <v>62</v>
      </c>
      <c r="C19" s="28" t="s">
        <v>63</v>
      </c>
      <c r="D19" s="28">
        <v>2024</v>
      </c>
      <c r="E19" s="29" t="s">
        <v>34</v>
      </c>
      <c r="F19" s="30">
        <v>450786</v>
      </c>
      <c r="G19" s="31">
        <v>0</v>
      </c>
      <c r="H19" s="31">
        <v>87789</v>
      </c>
      <c r="I19" s="31">
        <v>13685</v>
      </c>
      <c r="J19" s="31">
        <v>0</v>
      </c>
      <c r="K19" s="32">
        <v>37573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589833</v>
      </c>
    </row>
    <row r="20" spans="1:22" x14ac:dyDescent="0.45">
      <c r="A20" s="27" t="s">
        <v>31</v>
      </c>
      <c r="B20" s="27" t="s">
        <v>64</v>
      </c>
      <c r="C20" s="28" t="s">
        <v>65</v>
      </c>
      <c r="D20" s="28">
        <v>2024</v>
      </c>
      <c r="E20" s="29" t="s">
        <v>66</v>
      </c>
      <c r="F20" s="30">
        <v>135408</v>
      </c>
      <c r="G20" s="31">
        <v>0</v>
      </c>
      <c r="H20" s="31">
        <v>66706</v>
      </c>
      <c r="I20" s="31">
        <v>14336</v>
      </c>
      <c r="J20" s="31">
        <v>0</v>
      </c>
      <c r="K20" s="32">
        <v>14155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230605</v>
      </c>
    </row>
    <row r="21" spans="1:22" x14ac:dyDescent="0.45">
      <c r="A21" s="27" t="s">
        <v>45</v>
      </c>
      <c r="B21" s="27" t="s">
        <v>67</v>
      </c>
      <c r="C21" s="28" t="s">
        <v>68</v>
      </c>
      <c r="D21" s="28">
        <v>2024</v>
      </c>
      <c r="E21" s="29" t="s">
        <v>34</v>
      </c>
      <c r="F21" s="30">
        <v>0</v>
      </c>
      <c r="G21" s="31">
        <v>0</v>
      </c>
      <c r="H21" s="31">
        <v>0</v>
      </c>
      <c r="I21" s="31">
        <v>34825</v>
      </c>
      <c r="J21" s="31">
        <v>0</v>
      </c>
      <c r="K21" s="32">
        <v>2863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37688</v>
      </c>
    </row>
    <row r="22" spans="1:22" x14ac:dyDescent="0.45">
      <c r="A22" s="27" t="s">
        <v>59</v>
      </c>
      <c r="B22" s="27" t="s">
        <v>69</v>
      </c>
      <c r="C22" s="28" t="s">
        <v>70</v>
      </c>
      <c r="D22" s="28">
        <v>2024</v>
      </c>
      <c r="E22" s="29" t="s">
        <v>34</v>
      </c>
      <c r="F22" s="30">
        <v>0</v>
      </c>
      <c r="G22" s="31">
        <v>0</v>
      </c>
      <c r="H22" s="31">
        <v>46427</v>
      </c>
      <c r="I22" s="31">
        <v>351821</v>
      </c>
      <c r="J22" s="31">
        <v>2846</v>
      </c>
      <c r="K22" s="32">
        <v>23696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424790</v>
      </c>
    </row>
    <row r="23" spans="1:22" x14ac:dyDescent="0.45">
      <c r="A23" s="27" t="s">
        <v>53</v>
      </c>
      <c r="B23" s="27" t="s">
        <v>71</v>
      </c>
      <c r="C23" s="28" t="s">
        <v>72</v>
      </c>
      <c r="D23" s="28">
        <v>2024</v>
      </c>
      <c r="E23" s="29" t="s">
        <v>34</v>
      </c>
      <c r="F23" s="30">
        <v>0</v>
      </c>
      <c r="G23" s="31">
        <v>41640</v>
      </c>
      <c r="H23" s="31">
        <v>5748</v>
      </c>
      <c r="I23" s="31">
        <v>0</v>
      </c>
      <c r="J23" s="31">
        <v>0</v>
      </c>
      <c r="K23" s="32">
        <v>2446</v>
      </c>
      <c r="L23" s="33" t="s">
        <v>56</v>
      </c>
      <c r="M23" s="34">
        <v>0</v>
      </c>
      <c r="N23" s="34">
        <v>0</v>
      </c>
      <c r="O23" s="34">
        <v>5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5</v>
      </c>
      <c r="V23" s="36">
        <f t="shared" si="1"/>
        <v>49834</v>
      </c>
    </row>
    <row r="24" spans="1:22" x14ac:dyDescent="0.45">
      <c r="A24" s="27" t="s">
        <v>31</v>
      </c>
      <c r="B24" s="27" t="s">
        <v>73</v>
      </c>
      <c r="C24" s="28" t="s">
        <v>74</v>
      </c>
      <c r="D24" s="28">
        <v>2024</v>
      </c>
      <c r="E24" s="29" t="s">
        <v>34</v>
      </c>
      <c r="F24" s="30">
        <v>503673</v>
      </c>
      <c r="G24" s="31">
        <v>0</v>
      </c>
      <c r="H24" s="31">
        <v>124602</v>
      </c>
      <c r="I24" s="31">
        <v>48531</v>
      </c>
      <c r="J24" s="31">
        <v>0</v>
      </c>
      <c r="K24" s="32">
        <v>57589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734395</v>
      </c>
    </row>
    <row r="25" spans="1:22" x14ac:dyDescent="0.45">
      <c r="A25" s="27" t="s">
        <v>75</v>
      </c>
      <c r="B25" s="27" t="s">
        <v>76</v>
      </c>
      <c r="C25" s="28" t="s">
        <v>77</v>
      </c>
      <c r="D25" s="28">
        <v>2024</v>
      </c>
      <c r="E25" s="29" t="s">
        <v>78</v>
      </c>
      <c r="F25" s="30">
        <v>0</v>
      </c>
      <c r="G25" s="31">
        <v>0</v>
      </c>
      <c r="H25" s="31">
        <v>463110</v>
      </c>
      <c r="I25" s="31">
        <v>0</v>
      </c>
      <c r="J25" s="31">
        <v>0</v>
      </c>
      <c r="K25" s="32">
        <v>46306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509416</v>
      </c>
    </row>
    <row r="26" spans="1:22" x14ac:dyDescent="0.45">
      <c r="A26" s="27" t="s">
        <v>53</v>
      </c>
      <c r="B26" s="27" t="s">
        <v>79</v>
      </c>
      <c r="C26" s="28" t="s">
        <v>80</v>
      </c>
      <c r="D26" s="28">
        <v>2024</v>
      </c>
      <c r="E26" s="29" t="s">
        <v>34</v>
      </c>
      <c r="F26" s="30">
        <v>0</v>
      </c>
      <c r="G26" s="31">
        <v>144264</v>
      </c>
      <c r="H26" s="31">
        <v>28889</v>
      </c>
      <c r="I26" s="31">
        <v>0</v>
      </c>
      <c r="J26" s="31">
        <v>0</v>
      </c>
      <c r="K26" s="32">
        <v>9565</v>
      </c>
      <c r="L26" s="33" t="s">
        <v>81</v>
      </c>
      <c r="M26" s="34">
        <v>0</v>
      </c>
      <c r="N26" s="34">
        <v>0</v>
      </c>
      <c r="O26" s="34">
        <v>0</v>
      </c>
      <c r="P26" s="34">
        <v>3</v>
      </c>
      <c r="Q26" s="34">
        <v>6</v>
      </c>
      <c r="R26" s="34">
        <v>1</v>
      </c>
      <c r="S26" s="34">
        <v>0</v>
      </c>
      <c r="T26" s="34">
        <v>0</v>
      </c>
      <c r="U26" s="35">
        <f t="shared" si="0"/>
        <v>10</v>
      </c>
      <c r="V26" s="36">
        <f t="shared" si="1"/>
        <v>182718</v>
      </c>
    </row>
    <row r="27" spans="1:22" x14ac:dyDescent="0.45">
      <c r="A27" s="27" t="s">
        <v>59</v>
      </c>
      <c r="B27" s="27" t="s">
        <v>82</v>
      </c>
      <c r="C27" s="28" t="s">
        <v>83</v>
      </c>
      <c r="D27" s="28">
        <v>2024</v>
      </c>
      <c r="E27" s="29" t="s">
        <v>34</v>
      </c>
      <c r="F27" s="30">
        <v>121539</v>
      </c>
      <c r="G27" s="31">
        <v>0</v>
      </c>
      <c r="H27" s="31">
        <v>12588</v>
      </c>
      <c r="I27" s="31">
        <v>13739</v>
      </c>
      <c r="J27" s="31">
        <v>0</v>
      </c>
      <c r="K27" s="32">
        <v>7980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155846</v>
      </c>
    </row>
    <row r="28" spans="1:22" x14ac:dyDescent="0.45">
      <c r="A28" s="27" t="s">
        <v>84</v>
      </c>
      <c r="B28" s="27" t="s">
        <v>85</v>
      </c>
      <c r="C28" s="28" t="s">
        <v>86</v>
      </c>
      <c r="D28" s="28">
        <v>2024</v>
      </c>
      <c r="E28" s="29" t="s">
        <v>34</v>
      </c>
      <c r="F28" s="30">
        <v>15735</v>
      </c>
      <c r="G28" s="31">
        <v>0</v>
      </c>
      <c r="H28" s="31">
        <v>28042</v>
      </c>
      <c r="I28" s="31">
        <v>36735</v>
      </c>
      <c r="J28" s="31">
        <v>0</v>
      </c>
      <c r="K28" s="32">
        <v>7118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87630</v>
      </c>
    </row>
    <row r="29" spans="1:22" x14ac:dyDescent="0.45">
      <c r="A29" s="27" t="s">
        <v>48</v>
      </c>
      <c r="B29" s="27" t="s">
        <v>87</v>
      </c>
      <c r="C29" s="28" t="s">
        <v>88</v>
      </c>
      <c r="D29" s="28">
        <v>2024</v>
      </c>
      <c r="E29" s="29" t="s">
        <v>34</v>
      </c>
      <c r="F29" s="30">
        <v>184878</v>
      </c>
      <c r="G29" s="31">
        <v>0</v>
      </c>
      <c r="H29" s="31">
        <v>49783</v>
      </c>
      <c r="I29" s="31">
        <v>20134</v>
      </c>
      <c r="J29" s="31">
        <v>500</v>
      </c>
      <c r="K29" s="32">
        <v>21883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277178</v>
      </c>
    </row>
    <row r="30" spans="1:22" x14ac:dyDescent="0.45">
      <c r="A30" s="27" t="s">
        <v>53</v>
      </c>
      <c r="B30" s="27" t="s">
        <v>89</v>
      </c>
      <c r="C30" s="28" t="s">
        <v>90</v>
      </c>
      <c r="D30" s="28">
        <v>2024</v>
      </c>
      <c r="E30" s="29" t="s">
        <v>34</v>
      </c>
      <c r="F30" s="30">
        <v>0</v>
      </c>
      <c r="G30" s="31">
        <v>174600</v>
      </c>
      <c r="H30" s="31">
        <v>40131</v>
      </c>
      <c r="I30" s="31">
        <v>0</v>
      </c>
      <c r="J30" s="31">
        <v>0</v>
      </c>
      <c r="K30" s="32">
        <v>12079</v>
      </c>
      <c r="L30" s="33" t="s">
        <v>81</v>
      </c>
      <c r="M30" s="34">
        <v>0</v>
      </c>
      <c r="N30" s="34">
        <v>0</v>
      </c>
      <c r="O30" s="34">
        <v>1</v>
      </c>
      <c r="P30" s="34">
        <v>1</v>
      </c>
      <c r="Q30" s="34">
        <v>10</v>
      </c>
      <c r="R30" s="34">
        <v>0</v>
      </c>
      <c r="S30" s="34">
        <v>0</v>
      </c>
      <c r="T30" s="34">
        <v>0</v>
      </c>
      <c r="U30" s="35">
        <f t="shared" si="0"/>
        <v>12</v>
      </c>
      <c r="V30" s="36">
        <f t="shared" si="1"/>
        <v>226810</v>
      </c>
    </row>
    <row r="31" spans="1:22" x14ac:dyDescent="0.45">
      <c r="A31" s="27" t="s">
        <v>91</v>
      </c>
      <c r="B31" s="27" t="s">
        <v>92</v>
      </c>
      <c r="C31" s="28" t="s">
        <v>93</v>
      </c>
      <c r="D31" s="28">
        <v>2024</v>
      </c>
      <c r="E31" s="29" t="s">
        <v>34</v>
      </c>
      <c r="F31" s="30">
        <v>0</v>
      </c>
      <c r="G31" s="31">
        <v>92124</v>
      </c>
      <c r="H31" s="31">
        <v>28654</v>
      </c>
      <c r="I31" s="31">
        <v>0</v>
      </c>
      <c r="J31" s="31">
        <v>0</v>
      </c>
      <c r="K31" s="32">
        <v>8664</v>
      </c>
      <c r="L31" s="33" t="s">
        <v>81</v>
      </c>
      <c r="M31" s="34">
        <v>0</v>
      </c>
      <c r="N31" s="34">
        <v>0</v>
      </c>
      <c r="O31" s="34">
        <v>0</v>
      </c>
      <c r="P31" s="34">
        <v>4</v>
      </c>
      <c r="Q31" s="34">
        <v>3</v>
      </c>
      <c r="R31" s="34">
        <v>0</v>
      </c>
      <c r="S31" s="34">
        <v>0</v>
      </c>
      <c r="T31" s="34">
        <v>0</v>
      </c>
      <c r="U31" s="35">
        <f t="shared" si="0"/>
        <v>7</v>
      </c>
      <c r="V31" s="36">
        <f t="shared" si="1"/>
        <v>129442</v>
      </c>
    </row>
    <row r="32" spans="1:22" x14ac:dyDescent="0.45">
      <c r="A32" s="27" t="s">
        <v>53</v>
      </c>
      <c r="B32" s="27" t="s">
        <v>94</v>
      </c>
      <c r="C32" s="28" t="s">
        <v>95</v>
      </c>
      <c r="D32" s="28">
        <v>2024</v>
      </c>
      <c r="E32" s="29" t="s">
        <v>34</v>
      </c>
      <c r="F32" s="30">
        <v>0</v>
      </c>
      <c r="G32" s="31">
        <v>46080</v>
      </c>
      <c r="H32" s="31">
        <v>12978</v>
      </c>
      <c r="I32" s="31">
        <v>0</v>
      </c>
      <c r="J32" s="31">
        <v>0</v>
      </c>
      <c r="K32" s="32">
        <v>3277</v>
      </c>
      <c r="L32" s="33" t="s">
        <v>81</v>
      </c>
      <c r="M32" s="34">
        <v>0</v>
      </c>
      <c r="N32" s="34">
        <v>0</v>
      </c>
      <c r="O32" s="34">
        <v>0</v>
      </c>
      <c r="P32" s="34">
        <v>4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4</v>
      </c>
      <c r="V32" s="36">
        <f t="shared" si="1"/>
        <v>62335</v>
      </c>
    </row>
    <row r="33" spans="1:22" x14ac:dyDescent="0.45">
      <c r="A33" s="27" t="s">
        <v>31</v>
      </c>
      <c r="B33" s="27" t="s">
        <v>96</v>
      </c>
      <c r="C33" s="28" t="s">
        <v>97</v>
      </c>
      <c r="D33" s="28">
        <v>2024</v>
      </c>
      <c r="E33" s="29" t="s">
        <v>34</v>
      </c>
      <c r="F33" s="30">
        <v>331938</v>
      </c>
      <c r="G33" s="31">
        <v>0</v>
      </c>
      <c r="H33" s="31">
        <v>113600</v>
      </c>
      <c r="I33" s="31">
        <v>26921</v>
      </c>
      <c r="J33" s="31">
        <v>0</v>
      </c>
      <c r="K33" s="32">
        <v>40555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513014</v>
      </c>
    </row>
    <row r="34" spans="1:22" x14ac:dyDescent="0.45">
      <c r="A34" s="27" t="s">
        <v>53</v>
      </c>
      <c r="B34" s="27" t="s">
        <v>98</v>
      </c>
      <c r="C34" s="28" t="s">
        <v>99</v>
      </c>
      <c r="D34" s="28">
        <v>2024</v>
      </c>
      <c r="E34" s="29" t="s">
        <v>34</v>
      </c>
      <c r="F34" s="30">
        <v>0</v>
      </c>
      <c r="G34" s="31">
        <v>107520</v>
      </c>
      <c r="H34" s="31">
        <v>27202</v>
      </c>
      <c r="I34" s="31">
        <v>0</v>
      </c>
      <c r="J34" s="31">
        <v>0</v>
      </c>
      <c r="K34" s="32">
        <v>7999</v>
      </c>
      <c r="L34" s="33" t="s">
        <v>81</v>
      </c>
      <c r="M34" s="34">
        <v>0</v>
      </c>
      <c r="N34" s="34">
        <v>0</v>
      </c>
      <c r="O34" s="34">
        <v>10</v>
      </c>
      <c r="P34" s="34">
        <v>1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11</v>
      </c>
      <c r="V34" s="36">
        <f t="shared" si="1"/>
        <v>142721</v>
      </c>
    </row>
    <row r="35" spans="1:22" x14ac:dyDescent="0.45">
      <c r="A35" s="27" t="s">
        <v>100</v>
      </c>
      <c r="B35" s="27" t="s">
        <v>101</v>
      </c>
      <c r="C35" s="28" t="s">
        <v>102</v>
      </c>
      <c r="D35" s="28">
        <v>2024</v>
      </c>
      <c r="E35" s="29" t="s">
        <v>78</v>
      </c>
      <c r="F35" s="30">
        <v>0</v>
      </c>
      <c r="G35" s="31">
        <v>0</v>
      </c>
      <c r="H35" s="31">
        <v>86207</v>
      </c>
      <c r="I35" s="31">
        <v>0</v>
      </c>
      <c r="J35" s="31">
        <v>0</v>
      </c>
      <c r="K35" s="32">
        <v>8618</v>
      </c>
      <c r="L35" s="33" t="s">
        <v>35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94825</v>
      </c>
    </row>
    <row r="36" spans="1:22" x14ac:dyDescent="0.45">
      <c r="A36" s="27" t="s">
        <v>91</v>
      </c>
      <c r="B36" s="27" t="s">
        <v>103</v>
      </c>
      <c r="C36" s="28" t="s">
        <v>104</v>
      </c>
      <c r="D36" s="28">
        <v>2024</v>
      </c>
      <c r="E36" s="29" t="s">
        <v>105</v>
      </c>
      <c r="F36" s="30">
        <v>0</v>
      </c>
      <c r="G36" s="31">
        <v>118992</v>
      </c>
      <c r="H36" s="31">
        <v>182815</v>
      </c>
      <c r="I36" s="31">
        <v>215000</v>
      </c>
      <c r="J36" s="31">
        <v>0</v>
      </c>
      <c r="K36" s="32">
        <v>49747</v>
      </c>
      <c r="L36" s="33" t="s">
        <v>81</v>
      </c>
      <c r="M36" s="34">
        <v>0</v>
      </c>
      <c r="N36" s="34">
        <v>0</v>
      </c>
      <c r="O36" s="34">
        <v>0</v>
      </c>
      <c r="P36" s="34">
        <v>5</v>
      </c>
      <c r="Q36" s="34">
        <v>4</v>
      </c>
      <c r="R36" s="34">
        <v>0</v>
      </c>
      <c r="S36" s="34">
        <v>0</v>
      </c>
      <c r="T36" s="34">
        <v>0</v>
      </c>
      <c r="U36" s="35">
        <f t="shared" si="0"/>
        <v>9</v>
      </c>
      <c r="V36" s="36">
        <f t="shared" si="1"/>
        <v>566554</v>
      </c>
    </row>
    <row r="37" spans="1:22" x14ac:dyDescent="0.45">
      <c r="A37" s="27" t="s">
        <v>31</v>
      </c>
      <c r="B37" s="27" t="s">
        <v>106</v>
      </c>
      <c r="C37" s="28" t="s">
        <v>107</v>
      </c>
      <c r="D37" s="28">
        <v>2024</v>
      </c>
      <c r="E37" s="29" t="s">
        <v>78</v>
      </c>
      <c r="F37" s="30">
        <v>0</v>
      </c>
      <c r="G37" s="31">
        <v>0</v>
      </c>
      <c r="H37" s="31">
        <v>100170</v>
      </c>
      <c r="I37" s="31">
        <v>0</v>
      </c>
      <c r="J37" s="31">
        <v>0</v>
      </c>
      <c r="K37" s="32">
        <v>10017</v>
      </c>
      <c r="L37" s="33" t="s">
        <v>35</v>
      </c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110187</v>
      </c>
    </row>
    <row r="38" spans="1:22" x14ac:dyDescent="0.45">
      <c r="A38" s="27" t="s">
        <v>31</v>
      </c>
      <c r="B38" s="27" t="s">
        <v>108</v>
      </c>
      <c r="C38" s="28" t="s">
        <v>109</v>
      </c>
      <c r="D38" s="28">
        <v>2024</v>
      </c>
      <c r="E38" s="29" t="s">
        <v>78</v>
      </c>
      <c r="F38" s="30">
        <v>0</v>
      </c>
      <c r="G38" s="31">
        <v>0</v>
      </c>
      <c r="H38" s="31">
        <v>74301</v>
      </c>
      <c r="I38" s="31">
        <v>0</v>
      </c>
      <c r="J38" s="31">
        <v>0</v>
      </c>
      <c r="K38" s="32">
        <v>5201</v>
      </c>
      <c r="L38" s="33" t="s">
        <v>35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79502</v>
      </c>
    </row>
    <row r="39" spans="1:22" x14ac:dyDescent="0.45">
      <c r="A39" s="27" t="s">
        <v>110</v>
      </c>
      <c r="B39" s="27" t="s">
        <v>111</v>
      </c>
      <c r="C39" s="28" t="s">
        <v>112</v>
      </c>
      <c r="D39" s="28">
        <v>2024</v>
      </c>
      <c r="E39" s="29" t="s">
        <v>78</v>
      </c>
      <c r="F39" s="30">
        <v>0</v>
      </c>
      <c r="G39" s="31">
        <v>0</v>
      </c>
      <c r="H39" s="31">
        <v>298844</v>
      </c>
      <c r="I39" s="31">
        <v>0</v>
      </c>
      <c r="J39" s="31">
        <v>450</v>
      </c>
      <c r="K39" s="32">
        <v>29700</v>
      </c>
      <c r="L39" s="33" t="s">
        <v>35</v>
      </c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328994</v>
      </c>
    </row>
    <row r="40" spans="1:22" x14ac:dyDescent="0.45">
      <c r="A40" s="27" t="s">
        <v>113</v>
      </c>
      <c r="B40" s="27" t="s">
        <v>114</v>
      </c>
      <c r="C40" s="28" t="s">
        <v>115</v>
      </c>
      <c r="D40" s="28">
        <v>2024</v>
      </c>
      <c r="E40" s="29" t="s">
        <v>78</v>
      </c>
      <c r="F40" s="30">
        <v>0</v>
      </c>
      <c r="G40" s="31">
        <v>0</v>
      </c>
      <c r="H40" s="31">
        <v>271890</v>
      </c>
      <c r="I40" s="31">
        <v>0</v>
      </c>
      <c r="J40" s="31">
        <v>5266</v>
      </c>
      <c r="K40" s="32">
        <v>27708</v>
      </c>
      <c r="L40" s="33" t="s">
        <v>35</v>
      </c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304864</v>
      </c>
    </row>
    <row r="41" spans="1:22" x14ac:dyDescent="0.45">
      <c r="A41" s="27" t="s">
        <v>113</v>
      </c>
      <c r="B41" s="27" t="s">
        <v>116</v>
      </c>
      <c r="C41" s="28" t="s">
        <v>117</v>
      </c>
      <c r="D41" s="28">
        <v>2024</v>
      </c>
      <c r="E41" s="29" t="s">
        <v>34</v>
      </c>
      <c r="F41" s="30">
        <v>0</v>
      </c>
      <c r="G41" s="31">
        <v>125280</v>
      </c>
      <c r="H41" s="31">
        <v>53894</v>
      </c>
      <c r="I41" s="31">
        <v>0</v>
      </c>
      <c r="J41" s="31">
        <v>266</v>
      </c>
      <c r="K41" s="32">
        <v>15445</v>
      </c>
      <c r="L41" s="33" t="s">
        <v>81</v>
      </c>
      <c r="M41" s="34">
        <v>0</v>
      </c>
      <c r="N41" s="34">
        <v>4</v>
      </c>
      <c r="O41" s="34">
        <v>6</v>
      </c>
      <c r="P41" s="34">
        <v>3</v>
      </c>
      <c r="Q41" s="34">
        <v>0</v>
      </c>
      <c r="R41" s="34">
        <v>0</v>
      </c>
      <c r="S41" s="34">
        <v>0</v>
      </c>
      <c r="T41" s="34">
        <v>0</v>
      </c>
      <c r="U41" s="35">
        <f t="shared" si="0"/>
        <v>13</v>
      </c>
      <c r="V41" s="36">
        <f t="shared" si="1"/>
        <v>194885</v>
      </c>
    </row>
    <row r="42" spans="1:22" x14ac:dyDescent="0.45">
      <c r="A42" s="27" t="s">
        <v>118</v>
      </c>
      <c r="B42" s="27" t="s">
        <v>119</v>
      </c>
      <c r="C42" s="28" t="s">
        <v>120</v>
      </c>
      <c r="D42" s="28">
        <v>2024</v>
      </c>
      <c r="E42" s="29" t="s">
        <v>78</v>
      </c>
      <c r="F42" s="30">
        <v>0</v>
      </c>
      <c r="G42" s="31">
        <v>0</v>
      </c>
      <c r="H42" s="31">
        <v>90643</v>
      </c>
      <c r="I42" s="31">
        <v>0</v>
      </c>
      <c r="J42" s="31">
        <v>266</v>
      </c>
      <c r="K42" s="32">
        <v>9091</v>
      </c>
      <c r="L42" s="33" t="s">
        <v>35</v>
      </c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100000</v>
      </c>
    </row>
    <row r="43" spans="1:22" x14ac:dyDescent="0.45">
      <c r="A43" s="27" t="s">
        <v>121</v>
      </c>
      <c r="B43" s="27" t="s">
        <v>122</v>
      </c>
      <c r="C43" s="28" t="s">
        <v>123</v>
      </c>
      <c r="D43" s="28">
        <v>2024</v>
      </c>
      <c r="E43" s="29" t="s">
        <v>78</v>
      </c>
      <c r="F43" s="30">
        <v>0</v>
      </c>
      <c r="G43" s="31">
        <v>0</v>
      </c>
      <c r="H43" s="31">
        <v>44500</v>
      </c>
      <c r="I43" s="31">
        <v>0</v>
      </c>
      <c r="J43" s="31">
        <v>1000</v>
      </c>
      <c r="K43" s="32">
        <v>4500</v>
      </c>
      <c r="L43" s="33" t="s">
        <v>35</v>
      </c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50000</v>
      </c>
    </row>
    <row r="44" spans="1:22" x14ac:dyDescent="0.45">
      <c r="A44" s="27" t="s">
        <v>124</v>
      </c>
      <c r="B44" s="27" t="s">
        <v>125</v>
      </c>
      <c r="C44" s="28" t="s">
        <v>126</v>
      </c>
      <c r="D44" s="28">
        <v>2024</v>
      </c>
      <c r="E44" s="29" t="s">
        <v>78</v>
      </c>
      <c r="F44" s="30">
        <v>0</v>
      </c>
      <c r="G44" s="31">
        <v>0</v>
      </c>
      <c r="H44" s="31">
        <v>80948</v>
      </c>
      <c r="I44" s="31">
        <v>0</v>
      </c>
      <c r="J44" s="31">
        <v>133</v>
      </c>
      <c r="K44" s="32">
        <v>3185</v>
      </c>
      <c r="L44" s="33" t="s">
        <v>35</v>
      </c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84266</v>
      </c>
    </row>
    <row r="45" spans="1:22" x14ac:dyDescent="0.45">
      <c r="A45" s="27" t="s">
        <v>59</v>
      </c>
      <c r="B45" s="27" t="s">
        <v>127</v>
      </c>
      <c r="C45" s="28" t="s">
        <v>128</v>
      </c>
      <c r="D45" s="28">
        <v>2024</v>
      </c>
      <c r="E45" s="29" t="s">
        <v>105</v>
      </c>
      <c r="F45" s="30">
        <v>0</v>
      </c>
      <c r="G45" s="31">
        <v>489504</v>
      </c>
      <c r="H45" s="31">
        <v>157795</v>
      </c>
      <c r="I45" s="31">
        <v>220775</v>
      </c>
      <c r="J45" s="31">
        <v>2288</v>
      </c>
      <c r="K45" s="32">
        <v>25742</v>
      </c>
      <c r="L45" s="33" t="s">
        <v>81</v>
      </c>
      <c r="M45" s="34">
        <v>0</v>
      </c>
      <c r="N45" s="34">
        <v>0</v>
      </c>
      <c r="O45" s="34">
        <v>19</v>
      </c>
      <c r="P45" s="34">
        <v>16</v>
      </c>
      <c r="Q45" s="34">
        <v>8</v>
      </c>
      <c r="R45" s="34">
        <v>0</v>
      </c>
      <c r="S45" s="34">
        <v>0</v>
      </c>
      <c r="T45" s="34">
        <v>0</v>
      </c>
      <c r="U45" s="35">
        <f t="shared" si="0"/>
        <v>43</v>
      </c>
      <c r="V45" s="36">
        <f t="shared" si="1"/>
        <v>896104</v>
      </c>
    </row>
    <row r="46" spans="1:22" x14ac:dyDescent="0.45">
      <c r="A46" s="27" t="s">
        <v>129</v>
      </c>
      <c r="B46" s="27" t="s">
        <v>130</v>
      </c>
      <c r="C46" s="28" t="s">
        <v>131</v>
      </c>
      <c r="D46" s="28">
        <v>2024</v>
      </c>
      <c r="E46" s="29" t="s">
        <v>78</v>
      </c>
      <c r="F46" s="30">
        <v>0</v>
      </c>
      <c r="G46" s="31">
        <v>0</v>
      </c>
      <c r="H46" s="31">
        <v>247142</v>
      </c>
      <c r="I46" s="31">
        <v>0</v>
      </c>
      <c r="J46" s="31">
        <v>0</v>
      </c>
      <c r="K46" s="32">
        <v>24714</v>
      </c>
      <c r="L46" s="33" t="s">
        <v>35</v>
      </c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271856</v>
      </c>
    </row>
    <row r="47" spans="1:22" x14ac:dyDescent="0.45">
      <c r="A47" s="27" t="s">
        <v>132</v>
      </c>
      <c r="B47" s="27" t="s">
        <v>133</v>
      </c>
      <c r="C47" s="28" t="s">
        <v>134</v>
      </c>
      <c r="D47" s="28">
        <v>2024</v>
      </c>
      <c r="E47" s="29" t="s">
        <v>34</v>
      </c>
      <c r="F47" s="30">
        <v>0</v>
      </c>
      <c r="G47" s="31">
        <v>422280</v>
      </c>
      <c r="H47" s="31">
        <v>250734</v>
      </c>
      <c r="I47" s="31">
        <v>0</v>
      </c>
      <c r="J47" s="31">
        <v>5000</v>
      </c>
      <c r="K47" s="32">
        <v>67801</v>
      </c>
      <c r="L47" s="33" t="s">
        <v>81</v>
      </c>
      <c r="M47" s="34">
        <v>0</v>
      </c>
      <c r="N47" s="34">
        <v>0</v>
      </c>
      <c r="O47" s="34">
        <v>10</v>
      </c>
      <c r="P47" s="34">
        <v>15</v>
      </c>
      <c r="Q47" s="34">
        <v>10</v>
      </c>
      <c r="R47" s="34">
        <v>0</v>
      </c>
      <c r="S47" s="34">
        <v>0</v>
      </c>
      <c r="T47" s="34">
        <v>0</v>
      </c>
      <c r="U47" s="35">
        <f t="shared" si="0"/>
        <v>35</v>
      </c>
      <c r="V47" s="36">
        <f t="shared" si="1"/>
        <v>745815</v>
      </c>
    </row>
    <row r="48" spans="1:22" x14ac:dyDescent="0.45">
      <c r="A48" s="27" t="s">
        <v>135</v>
      </c>
      <c r="B48" s="27" t="s">
        <v>136</v>
      </c>
      <c r="C48" s="28" t="s">
        <v>137</v>
      </c>
      <c r="D48" s="28">
        <v>2024</v>
      </c>
      <c r="E48" s="29" t="s">
        <v>34</v>
      </c>
      <c r="F48" s="30">
        <v>0</v>
      </c>
      <c r="G48" s="31">
        <v>438816</v>
      </c>
      <c r="H48" s="31">
        <v>200298</v>
      </c>
      <c r="I48" s="31">
        <v>0</v>
      </c>
      <c r="J48" s="31">
        <v>0</v>
      </c>
      <c r="K48" s="32">
        <v>62922</v>
      </c>
      <c r="L48" s="33" t="s">
        <v>81</v>
      </c>
      <c r="M48" s="34">
        <v>0</v>
      </c>
      <c r="N48" s="34">
        <v>5</v>
      </c>
      <c r="O48" s="34">
        <v>25</v>
      </c>
      <c r="P48" s="34">
        <v>11</v>
      </c>
      <c r="Q48" s="34">
        <v>2</v>
      </c>
      <c r="R48" s="34">
        <v>0</v>
      </c>
      <c r="S48" s="34">
        <v>0</v>
      </c>
      <c r="T48" s="34">
        <v>0</v>
      </c>
      <c r="U48" s="35">
        <f t="shared" si="0"/>
        <v>43</v>
      </c>
      <c r="V48" s="36">
        <f t="shared" si="1"/>
        <v>702036</v>
      </c>
    </row>
    <row r="49" spans="1:22" x14ac:dyDescent="0.45">
      <c r="A49" s="27" t="s">
        <v>48</v>
      </c>
      <c r="B49" s="27" t="s">
        <v>138</v>
      </c>
      <c r="C49" s="28" t="s">
        <v>139</v>
      </c>
      <c r="D49" s="28">
        <v>2024</v>
      </c>
      <c r="E49" s="29" t="s">
        <v>34</v>
      </c>
      <c r="F49" s="30">
        <v>0</v>
      </c>
      <c r="G49" s="31">
        <v>0</v>
      </c>
      <c r="H49" s="31">
        <v>248388</v>
      </c>
      <c r="I49" s="31">
        <v>98058</v>
      </c>
      <c r="J49" s="31">
        <v>500</v>
      </c>
      <c r="K49" s="32">
        <v>30574</v>
      </c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377520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4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45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45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45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  <row r="58" spans="1:22" x14ac:dyDescent="0.45">
      <c r="A58" s="27"/>
      <c r="B58" s="27"/>
      <c r="C58" s="28"/>
      <c r="D58" s="28"/>
      <c r="E58" s="29"/>
      <c r="F58" s="30"/>
      <c r="G58" s="31"/>
      <c r="H58" s="31"/>
      <c r="I58" s="31"/>
      <c r="J58" s="31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0</v>
      </c>
    </row>
  </sheetData>
  <autoFilter ref="A8:V8" xr:uid="{C0427ED3-D8D1-4118-A9FC-48624570CA36}"/>
  <conditionalFormatting sqref="D9:D58">
    <cfRule type="expression" dxfId="2" priority="1">
      <formula>OR($D9&gt;2024,AND($D9&lt;2024,$D9&lt;&gt;""))</formula>
    </cfRule>
  </conditionalFormatting>
  <conditionalFormatting sqref="V9:V58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8" xr:uid="{45DAF462-315C-401A-9498-5E914C1E5F08}">
      <formula1>"N/A, FMR, Actual Rent"</formula1>
    </dataValidation>
    <dataValidation type="list" allowBlank="1" showInputMessage="1" showErrorMessage="1" sqref="E9:E58" xr:uid="{B2B708D0-040B-48AA-8CC4-599F2029DCFC}">
      <formula1>"PH, TH, Joint TH &amp; PH-RRH, HMIS, SSO, TRA, PRA, SRA, S+C/SRO"</formula1>
    </dataValidation>
    <dataValidation allowBlank="1" showErrorMessage="1" sqref="A8:V8" xr:uid="{56B285EE-A51B-442F-B8F8-4464DD0D690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2023-08-08T18:23:26Z</dcterms:created>
  <dcterms:modified xsi:type="dcterms:W3CDTF">2023-08-10T14:16:25Z</dcterms:modified>
</cp:coreProperties>
</file>