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E33FF72-C485-4F97-8F34-1EA65CB93AED}" xr6:coauthVersionLast="47" xr6:coauthVersionMax="47" xr10:uidLastSave="{00000000-0000-0000-0000-000000000000}"/>
  <bookViews>
    <workbookView xWindow="735" yWindow="735" windowWidth="19238" windowHeight="11220" xr2:uid="{3C5F06B2-F7FF-494D-B33F-8F378E3B685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<sst xmlns="http://schemas.openxmlformats.org/spreadsheetml/2006/main" count="104" uniqueCount="73">
  <si>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</si>
  <si>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</si>
  <si>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</si>
  <si>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</si>
  <si>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</si>
  <si>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</si>
  <si>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</si>
  <si>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</si>
  <si>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</si>
  <si>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</si>
  <si>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</si>
  <si>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</si>
  <si>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</si>
  <si>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</si>
  <si>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</si>
  <si>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</si>
  <si>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</si>
  <si>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</si>
  <si>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</si>
  <si>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</si>
  <si>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</si>
  <si>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</si>
  <si>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</si>
  <si>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</si>
  <si>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</si>
  <si>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</si>
  <si>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</si>
  <si>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</si>
  <si>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</si>
  <si>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</si>
  <si>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IL-520</t>
  </si>
  <si>
    <t>Southern Illinois Coalition for the Homeless</t>
  </si>
  <si>
    <t>Permanent Supportive Housing 2</t>
  </si>
  <si>
    <t>IL0350L5T202213</t>
  </si>
  <si>
    <t>PH</t>
  </si>
  <si>
    <t/>
  </si>
  <si>
    <t>Chicago</t>
  </si>
  <si>
    <t>Southern Illinois CoC</t>
  </si>
  <si>
    <t>Municipal Information Systems, Inc.</t>
  </si>
  <si>
    <t>HMIS  Lead</t>
  </si>
  <si>
    <t>IL0352L5T202215</t>
  </si>
  <si>
    <t>Light The Way, Inc.</t>
  </si>
  <si>
    <t>Open Doors Renewal FY2022</t>
  </si>
  <si>
    <t>IL0354L5T202214</t>
  </si>
  <si>
    <t>Permanent Supportive Housing</t>
  </si>
  <si>
    <t>IL0355L5T202215</t>
  </si>
  <si>
    <t>B.C.M.W. Community Services Inc</t>
  </si>
  <si>
    <t>Stepping stones Renewal FY2022</t>
  </si>
  <si>
    <t>IL0357L5T202215</t>
  </si>
  <si>
    <t>TH</t>
  </si>
  <si>
    <t>Good Samaritan Ministries-A Project of the Carbondale Interf</t>
  </si>
  <si>
    <t>Transitional Housing</t>
  </si>
  <si>
    <t>IL0360L5T202215</t>
  </si>
  <si>
    <t>Stopping Woman Abuse Now</t>
  </si>
  <si>
    <t>Transitional Housing Project</t>
  </si>
  <si>
    <t>IL0361L5T202215</t>
  </si>
  <si>
    <t>The Women's Center</t>
  </si>
  <si>
    <t>Transitional Housing for Survivors</t>
  </si>
  <si>
    <t>IL0362L5T202215</t>
  </si>
  <si>
    <t>Transitional Housing 2</t>
  </si>
  <si>
    <t>IL0363L5T202215</t>
  </si>
  <si>
    <t>Housing Survivors of Violence</t>
  </si>
  <si>
    <t>IL1667D5T202204</t>
  </si>
  <si>
    <t>Joint TH &amp; PH-RRH</t>
  </si>
  <si>
    <t>FMR</t>
  </si>
  <si>
    <t>SICH PH-RRH</t>
  </si>
  <si>
    <t>IL1668L5T202204</t>
  </si>
  <si>
    <t>PHRRH Renewal project FY 2022</t>
  </si>
  <si>
    <t>IL1669L5T202204</t>
  </si>
  <si>
    <t>SWAN Transition Grant</t>
  </si>
  <si>
    <t>IL1711L5T202203</t>
  </si>
  <si>
    <t>SWAN DV Bonus Project</t>
  </si>
  <si>
    <t>IL1715L5T202203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</si>
</sst>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04BB-2055-47AC-BDC8-489D3C03E7C0}">
  <sheetPr codeName="Sheet126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1135837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70429</v>
      </c>
      <c r="G9" s="31">
        <v>0</v>
      </c>
      <c r="H9" s="31">
        <v>12002</v>
      </c>
      <c r="I9" s="31">
        <v>46629</v>
      </c>
      <c r="J9" s="31">
        <v>0</v>
      </c>
      <c r="K9" s="32">
        <v>10997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2" si="0">SUM(M9:T9)</f>
        <v>0</v>
      </c>
      <c r="V9" s="36">
        <f t="shared" ref="V9:V32" si="1">SUM(F9:K9)</f>
        <v>140057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51227</v>
      </c>
      <c r="K10" s="32">
        <v>3586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54813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57091</v>
      </c>
      <c r="G11" s="31">
        <v>0</v>
      </c>
      <c r="H11" s="31">
        <v>54106</v>
      </c>
      <c r="I11" s="31">
        <v>80915</v>
      </c>
      <c r="J11" s="31">
        <v>2720</v>
      </c>
      <c r="K11" s="32">
        <v>11473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206305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58448</v>
      </c>
      <c r="G12" s="31">
        <v>0</v>
      </c>
      <c r="H12" s="31">
        <v>0</v>
      </c>
      <c r="I12" s="31">
        <v>39698</v>
      </c>
      <c r="J12" s="31">
        <v>0</v>
      </c>
      <c r="K12" s="32">
        <v>8198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106344</v>
      </c>
    </row>
    <row r="13" spans="1:22" x14ac:dyDescent="0.45">
      <c r="A13" s="27" t="s">
        <v>46</v>
      </c>
      <c r="B13" s="27" t="s">
        <v>47</v>
      </c>
      <c r="C13" s="28" t="s">
        <v>48</v>
      </c>
      <c r="D13" s="28">
        <v>2024</v>
      </c>
      <c r="E13" s="29" t="s">
        <v>49</v>
      </c>
      <c r="F13" s="30">
        <v>0</v>
      </c>
      <c r="G13" s="31">
        <v>0</v>
      </c>
      <c r="H13" s="31">
        <v>16314</v>
      </c>
      <c r="I13" s="31">
        <v>2350</v>
      </c>
      <c r="J13" s="31">
        <v>0</v>
      </c>
      <c r="K13" s="32">
        <v>1306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19970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49</v>
      </c>
      <c r="F14" s="30">
        <v>0</v>
      </c>
      <c r="G14" s="31">
        <v>0</v>
      </c>
      <c r="H14" s="31">
        <v>0</v>
      </c>
      <c r="I14" s="31">
        <v>70697</v>
      </c>
      <c r="J14" s="31">
        <v>0</v>
      </c>
      <c r="K14" s="32">
        <v>4947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75644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2024</v>
      </c>
      <c r="E15" s="29" t="s">
        <v>49</v>
      </c>
      <c r="F15" s="30">
        <v>23400</v>
      </c>
      <c r="G15" s="31">
        <v>0</v>
      </c>
      <c r="H15" s="31">
        <v>0</v>
      </c>
      <c r="I15" s="31">
        <v>12096</v>
      </c>
      <c r="J15" s="31">
        <v>0</v>
      </c>
      <c r="K15" s="32">
        <v>1868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37364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2024</v>
      </c>
      <c r="E16" s="29" t="s">
        <v>49</v>
      </c>
      <c r="F16" s="30">
        <v>19800</v>
      </c>
      <c r="G16" s="31">
        <v>0</v>
      </c>
      <c r="H16" s="31">
        <v>1500</v>
      </c>
      <c r="I16" s="31">
        <v>0</v>
      </c>
      <c r="J16" s="31">
        <v>0</v>
      </c>
      <c r="K16" s="32">
        <v>136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21436</v>
      </c>
    </row>
    <row r="17" spans="1:22" x14ac:dyDescent="0.45">
      <c r="A17" s="27" t="s">
        <v>31</v>
      </c>
      <c r="B17" s="27" t="s">
        <v>59</v>
      </c>
      <c r="C17" s="28" t="s">
        <v>60</v>
      </c>
      <c r="D17" s="28">
        <v>2024</v>
      </c>
      <c r="E17" s="29" t="s">
        <v>49</v>
      </c>
      <c r="F17" s="30">
        <v>30588</v>
      </c>
      <c r="G17" s="31">
        <v>0</v>
      </c>
      <c r="H17" s="31">
        <v>0</v>
      </c>
      <c r="I17" s="31">
        <v>16598</v>
      </c>
      <c r="J17" s="31">
        <v>0</v>
      </c>
      <c r="K17" s="32">
        <v>4666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51852</v>
      </c>
    </row>
    <row r="18" spans="1:22" x14ac:dyDescent="0.45">
      <c r="A18" s="27" t="s">
        <v>56</v>
      </c>
      <c r="B18" s="27" t="s">
        <v>61</v>
      </c>
      <c r="C18" s="28" t="s">
        <v>62</v>
      </c>
      <c r="D18" s="28">
        <v>2024</v>
      </c>
      <c r="E18" s="29" t="s">
        <v>63</v>
      </c>
      <c r="F18" s="30">
        <v>25200</v>
      </c>
      <c r="G18" s="31">
        <v>19080</v>
      </c>
      <c r="H18" s="31">
        <v>34194</v>
      </c>
      <c r="I18" s="31">
        <v>0</v>
      </c>
      <c r="J18" s="31">
        <v>0</v>
      </c>
      <c r="K18" s="32">
        <v>7000</v>
      </c>
      <c r="L18" s="33" t="s">
        <v>64</v>
      </c>
      <c r="M18" s="34">
        <v>0</v>
      </c>
      <c r="N18" s="34">
        <v>0</v>
      </c>
      <c r="O18" s="34">
        <v>0</v>
      </c>
      <c r="P18" s="34">
        <v>2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</v>
      </c>
      <c r="V18" s="36">
        <f t="shared" si="1"/>
        <v>85474</v>
      </c>
    </row>
    <row r="19" spans="1:22" x14ac:dyDescent="0.45">
      <c r="A19" s="27" t="s">
        <v>31</v>
      </c>
      <c r="B19" s="27" t="s">
        <v>65</v>
      </c>
      <c r="C19" s="28" t="s">
        <v>66</v>
      </c>
      <c r="D19" s="28">
        <v>2024</v>
      </c>
      <c r="E19" s="29" t="s">
        <v>34</v>
      </c>
      <c r="F19" s="30">
        <v>0</v>
      </c>
      <c r="G19" s="31">
        <v>51600</v>
      </c>
      <c r="H19" s="31">
        <v>12829</v>
      </c>
      <c r="I19" s="31">
        <v>0</v>
      </c>
      <c r="J19" s="31">
        <v>0</v>
      </c>
      <c r="K19" s="32">
        <v>5576</v>
      </c>
      <c r="L19" s="33" t="s">
        <v>64</v>
      </c>
      <c r="M19" s="34">
        <v>0</v>
      </c>
      <c r="N19" s="34">
        <v>0</v>
      </c>
      <c r="O19" s="34">
        <v>2</v>
      </c>
      <c r="P19" s="34">
        <v>1</v>
      </c>
      <c r="Q19" s="34">
        <v>2</v>
      </c>
      <c r="R19" s="34">
        <v>0</v>
      </c>
      <c r="S19" s="34">
        <v>0</v>
      </c>
      <c r="T19" s="34">
        <v>0</v>
      </c>
      <c r="U19" s="35">
        <f t="shared" si="0"/>
        <v>5</v>
      </c>
      <c r="V19" s="36">
        <f t="shared" si="1"/>
        <v>70005</v>
      </c>
    </row>
    <row r="20" spans="1:22" x14ac:dyDescent="0.45">
      <c r="A20" s="27" t="s">
        <v>46</v>
      </c>
      <c r="B20" s="27" t="s">
        <v>67</v>
      </c>
      <c r="C20" s="28" t="s">
        <v>68</v>
      </c>
      <c r="D20" s="28">
        <v>2024</v>
      </c>
      <c r="E20" s="29" t="s">
        <v>34</v>
      </c>
      <c r="F20" s="30">
        <v>0</v>
      </c>
      <c r="G20" s="31">
        <v>45312</v>
      </c>
      <c r="H20" s="31">
        <v>31300</v>
      </c>
      <c r="I20" s="31">
        <v>0</v>
      </c>
      <c r="J20" s="31">
        <v>2160</v>
      </c>
      <c r="K20" s="32">
        <v>7338</v>
      </c>
      <c r="L20" s="33" t="s">
        <v>64</v>
      </c>
      <c r="M20" s="34">
        <v>0</v>
      </c>
      <c r="N20" s="34">
        <v>0</v>
      </c>
      <c r="O20" s="34">
        <v>1</v>
      </c>
      <c r="P20" s="34">
        <v>3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5</v>
      </c>
      <c r="V20" s="36">
        <f t="shared" si="1"/>
        <v>86110</v>
      </c>
    </row>
    <row r="21" spans="1:22" x14ac:dyDescent="0.45">
      <c r="A21" s="27" t="s">
        <v>53</v>
      </c>
      <c r="B21" s="27" t="s">
        <v>69</v>
      </c>
      <c r="C21" s="28" t="s">
        <v>70</v>
      </c>
      <c r="D21" s="28">
        <v>2024</v>
      </c>
      <c r="E21" s="29" t="s">
        <v>34</v>
      </c>
      <c r="F21" s="30">
        <v>0</v>
      </c>
      <c r="G21" s="31">
        <v>65916</v>
      </c>
      <c r="H21" s="31">
        <v>20327</v>
      </c>
      <c r="I21" s="31">
        <v>0</v>
      </c>
      <c r="J21" s="31">
        <v>0</v>
      </c>
      <c r="K21" s="32">
        <v>6000</v>
      </c>
      <c r="L21" s="33" t="s">
        <v>64</v>
      </c>
      <c r="M21" s="34">
        <v>0</v>
      </c>
      <c r="N21" s="34">
        <v>0</v>
      </c>
      <c r="O21" s="34">
        <v>3</v>
      </c>
      <c r="P21" s="34">
        <v>2</v>
      </c>
      <c r="Q21" s="34">
        <v>2</v>
      </c>
      <c r="R21" s="34">
        <v>0</v>
      </c>
      <c r="S21" s="34">
        <v>0</v>
      </c>
      <c r="T21" s="34">
        <v>0</v>
      </c>
      <c r="U21" s="35">
        <f t="shared" si="0"/>
        <v>7</v>
      </c>
      <c r="V21" s="36">
        <f t="shared" si="1"/>
        <v>92243</v>
      </c>
    </row>
    <row r="22" spans="1:22" x14ac:dyDescent="0.45">
      <c r="A22" s="27" t="s">
        <v>53</v>
      </c>
      <c r="B22" s="27" t="s">
        <v>71</v>
      </c>
      <c r="C22" s="28" t="s">
        <v>72</v>
      </c>
      <c r="D22" s="28">
        <v>2024</v>
      </c>
      <c r="E22" s="29" t="s">
        <v>63</v>
      </c>
      <c r="F22" s="30">
        <v>13308</v>
      </c>
      <c r="G22" s="31">
        <v>29088</v>
      </c>
      <c r="H22" s="31">
        <v>36916</v>
      </c>
      <c r="I22" s="31">
        <v>3000</v>
      </c>
      <c r="J22" s="31">
        <v>0</v>
      </c>
      <c r="K22" s="32">
        <v>5908</v>
      </c>
      <c r="L22" s="33" t="s">
        <v>64</v>
      </c>
      <c r="M22" s="34">
        <v>0</v>
      </c>
      <c r="N22" s="34">
        <v>0</v>
      </c>
      <c r="O22" s="34">
        <v>1</v>
      </c>
      <c r="P22" s="34">
        <v>1</v>
      </c>
      <c r="Q22" s="34">
        <v>1</v>
      </c>
      <c r="R22" s="34">
        <v>0</v>
      </c>
      <c r="S22" s="34">
        <v>0</v>
      </c>
      <c r="T22" s="34">
        <v>0</v>
      </c>
      <c r="U22" s="35">
        <f t="shared" si="0"/>
        <v>3</v>
      </c>
      <c r="V22" s="36">
        <f t="shared" si="1"/>
        <v>88220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089504BB-2055-47AC-BDC8-489D3C03E7C0}"/>
  <conditionalFormatting sqref="V9:V32">
    <cfRule type="cellIs" dxfId="2" priority="3" operator="lessThan">
      <formula>0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2" xr:uid="{586F786B-A8AA-4115-914A-1C64F3A31607}">
      <formula1>"N/A, FMR, Actual Rent"</formula1>
    </dataValidation>
    <dataValidation type="list" allowBlank="1" showInputMessage="1" showErrorMessage="1" sqref="E9:E32" xr:uid="{04473CD5-7BE9-4E39-BA2E-2B4AA6069CDE}">
      <formula1>"PH, TH, Joint TH &amp; PH-RRH, HMIS, SSO, TRA, PRA, SRA, S+C/SRO"</formula1>
    </dataValidation>
    <dataValidation allowBlank="1" showErrorMessage="1" sqref="A8:V8" xr:uid="{7EE09752-C133-43DC-9EF7-96346518A68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2023-05-19T14:11:53Z</dcterms:created>
  <dcterms:modified xsi:type="dcterms:W3CDTF">2023-05-19T14:51:09Z</dcterms:modified>
</cp:coreProperties>
</file>