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5959EFB4-32E4-4FA0-9DC5-0810DEC7B8E9}" xr6:coauthVersionLast="47" xr6:coauthVersionMax="47" xr10:uidLastSave="{00000000-0000-0000-0000-000000000000}"/>
  <bookViews>
    <workbookView xWindow="5145" yWindow="5145" windowWidth="33840" windowHeight="18218" xr2:uid="{D8B1B881-67B9-47EB-B7AB-52994812E58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<sst xmlns="http://schemas.openxmlformats.org/spreadsheetml/2006/main" count="79" uniqueCount="62">
  <si>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</si>
  <si>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</si>
  <si>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</si>
  <si>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</si>
  <si>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</si>
  <si>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</si>
  <si>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</si>
  <si>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</si>
  <si>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</si>
  <si>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</si>
  <si>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</si>
  <si>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</si>
  <si>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</si>
  <si>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</si>
  <si>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</si>
  <si>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</si>
  <si>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</si>
  <si>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</si>
  <si>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</si>
  <si>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</si>
  <si>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</si>
  <si>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</si>
  <si>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</si>
  <si>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</si>
  <si>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</si>
  <si>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</si>
  <si>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</si>
  <si>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</si>
  <si>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</si>
  <si>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</si>
  <si>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IL-518</t>
  </si>
  <si>
    <t>City of Rock Island</t>
  </si>
  <si>
    <t>Steven's Place Renewal FY2022</t>
  </si>
  <si>
    <t>IL0447L5T182213</t>
  </si>
  <si>
    <t>PH</t>
  </si>
  <si>
    <t>FMR</t>
  </si>
  <si>
    <t>Chicago</t>
  </si>
  <si>
    <t>Rock Island, Moline/Northwestern Illinois CoC</t>
  </si>
  <si>
    <t>Project NOW, Inc</t>
  </si>
  <si>
    <t>Bethany for Children &amp; Families</t>
  </si>
  <si>
    <t>Hosing Teens in Need 2023</t>
  </si>
  <si>
    <t>IL0475L5T182209</t>
  </si>
  <si>
    <t>Housing Authority of Henry County</t>
  </si>
  <si>
    <t>Parkside Apartments FY22 Renewal</t>
  </si>
  <si>
    <t>IL0542L5T182210</t>
  </si>
  <si>
    <t>Actual Rent</t>
  </si>
  <si>
    <t>Housing Teens Now 2023</t>
  </si>
  <si>
    <t>IL0686L5T182205</t>
  </si>
  <si>
    <t>Permanent Supportive Housing Renewal FY2022</t>
  </si>
  <si>
    <t>IL0690L5T182204</t>
  </si>
  <si>
    <t/>
  </si>
  <si>
    <t>VOICES of Stephenson County</t>
  </si>
  <si>
    <t>VOICES Victim Housing Assistance</t>
  </si>
  <si>
    <t>IL1613L5T182205</t>
  </si>
  <si>
    <t>VOICES Victim Housing Assistance- Transfer</t>
  </si>
  <si>
    <t>IL1661L5T182204</t>
  </si>
  <si>
    <t>Housing Families NOW 2023</t>
  </si>
  <si>
    <t>IL1662L5T182204</t>
  </si>
  <si>
    <t>Joint TH &amp; PH-RRH</t>
  </si>
  <si>
    <t>Supportive Services Program Renewal FY2022</t>
  </si>
  <si>
    <t>IL1663L5T182204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</si>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</sst>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148D-6611-43C1-ADAF-5E0A846CDA0B}">
  <sheetPr codeName="Sheet105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727960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62400</v>
      </c>
      <c r="H9" s="31">
        <v>0</v>
      </c>
      <c r="I9" s="31">
        <v>0</v>
      </c>
      <c r="J9" s="31">
        <v>0</v>
      </c>
      <c r="K9" s="32">
        <v>3501</v>
      </c>
      <c r="L9" s="33" t="s">
        <v>35</v>
      </c>
      <c r="M9" s="34">
        <v>0</v>
      </c>
      <c r="N9" s="34">
        <v>0</v>
      </c>
      <c r="O9" s="34">
        <v>8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8</v>
      </c>
      <c r="V9" s="36">
        <f t="shared" ref="V9:V27" si="1">SUM(F9:K9)</f>
        <v>65901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24000</v>
      </c>
      <c r="G10" s="31">
        <v>0</v>
      </c>
      <c r="H10" s="31">
        <v>30770</v>
      </c>
      <c r="I10" s="31">
        <v>1275</v>
      </c>
      <c r="J10" s="31">
        <v>0</v>
      </c>
      <c r="K10" s="32">
        <v>5604</v>
      </c>
      <c r="L10" s="33" t="s">
        <v>35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0</v>
      </c>
      <c r="V10" s="36">
        <f t="shared" si="1"/>
        <v>61649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36000</v>
      </c>
      <c r="H11" s="31">
        <v>0</v>
      </c>
      <c r="I11" s="31">
        <v>0</v>
      </c>
      <c r="J11" s="31">
        <v>0</v>
      </c>
      <c r="K11" s="32">
        <v>720</v>
      </c>
      <c r="L11" s="33" t="s">
        <v>45</v>
      </c>
      <c r="M11" s="34">
        <v>0</v>
      </c>
      <c r="N11" s="34">
        <v>3</v>
      </c>
      <c r="O11" s="34">
        <v>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36720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13600</v>
      </c>
      <c r="G12" s="31">
        <v>9660</v>
      </c>
      <c r="H12" s="31">
        <v>33180</v>
      </c>
      <c r="I12" s="31">
        <v>2900</v>
      </c>
      <c r="J12" s="31">
        <v>0</v>
      </c>
      <c r="K12" s="32">
        <v>4877</v>
      </c>
      <c r="L12" s="33" t="s">
        <v>45</v>
      </c>
      <c r="M12" s="34">
        <v>0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</v>
      </c>
      <c r="V12" s="36">
        <f t="shared" si="1"/>
        <v>64217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46800</v>
      </c>
      <c r="G13" s="31">
        <v>0</v>
      </c>
      <c r="H13" s="31">
        <v>74224</v>
      </c>
      <c r="I13" s="31">
        <v>10500</v>
      </c>
      <c r="J13" s="31">
        <v>0</v>
      </c>
      <c r="K13" s="32">
        <v>9413</v>
      </c>
      <c r="L13" s="33" t="s">
        <v>50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140937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46524</v>
      </c>
      <c r="H14" s="31">
        <v>8000</v>
      </c>
      <c r="I14" s="31">
        <v>0</v>
      </c>
      <c r="J14" s="31">
        <v>0</v>
      </c>
      <c r="K14" s="32">
        <v>2702</v>
      </c>
      <c r="L14" s="33" t="s">
        <v>45</v>
      </c>
      <c r="M14" s="34">
        <v>0</v>
      </c>
      <c r="N14" s="34">
        <v>0</v>
      </c>
      <c r="O14" s="34">
        <v>3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57226</v>
      </c>
    </row>
    <row r="15" spans="1:22" x14ac:dyDescent="0.45">
      <c r="A15" s="27" t="s">
        <v>51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0</v>
      </c>
      <c r="G15" s="31">
        <v>41604</v>
      </c>
      <c r="H15" s="31">
        <v>27284</v>
      </c>
      <c r="I15" s="31">
        <v>0</v>
      </c>
      <c r="J15" s="31">
        <v>0</v>
      </c>
      <c r="K15" s="32">
        <v>0</v>
      </c>
      <c r="L15" s="33" t="s">
        <v>45</v>
      </c>
      <c r="M15" s="34">
        <v>0</v>
      </c>
      <c r="N15" s="34">
        <v>0</v>
      </c>
      <c r="O15" s="34">
        <v>5</v>
      </c>
      <c r="P15" s="34">
        <v>3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68888</v>
      </c>
    </row>
    <row r="16" spans="1:22" x14ac:dyDescent="0.45">
      <c r="A16" s="27" t="s">
        <v>39</v>
      </c>
      <c r="B16" s="27" t="s">
        <v>56</v>
      </c>
      <c r="C16" s="28" t="s">
        <v>57</v>
      </c>
      <c r="D16" s="28">
        <v>2024</v>
      </c>
      <c r="E16" s="29" t="s">
        <v>58</v>
      </c>
      <c r="F16" s="30">
        <v>15600</v>
      </c>
      <c r="G16" s="31">
        <v>28980</v>
      </c>
      <c r="H16" s="31">
        <v>60643</v>
      </c>
      <c r="I16" s="31">
        <v>1200</v>
      </c>
      <c r="J16" s="31">
        <v>0</v>
      </c>
      <c r="K16" s="32">
        <v>10567</v>
      </c>
      <c r="L16" s="33" t="s">
        <v>35</v>
      </c>
      <c r="M16" s="34">
        <v>0</v>
      </c>
      <c r="N16" s="34">
        <v>0</v>
      </c>
      <c r="O16" s="34">
        <v>0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116990</v>
      </c>
    </row>
    <row r="17" spans="1:22" x14ac:dyDescent="0.45">
      <c r="A17" s="27" t="s">
        <v>38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105011</v>
      </c>
      <c r="I17" s="31">
        <v>0</v>
      </c>
      <c r="J17" s="31">
        <v>0</v>
      </c>
      <c r="K17" s="32">
        <v>10421</v>
      </c>
      <c r="L17" s="33" t="s">
        <v>50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115432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E2B8148D-6611-43C1-ADAF-5E0A846CDA0B}"/>
  <conditionalFormatting sqref="D9:D27">
    <cfRule type="expression" dxfId="2" priority="1">
      <formula>OR($D9&gt;2024,AND($D9&lt;2024,$D9&lt;&gt;""))</formula>
    </cfRule>
  </conditionalFormatting>
  <conditionalFormatting sqref="V9:V27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7" xr:uid="{53DC0FEC-7AE5-4EFE-B7A4-C257220972A2}">
      <formula1>"N/A, FMR, Actual Rent"</formula1>
    </dataValidation>
    <dataValidation type="list" allowBlank="1" showInputMessage="1" showErrorMessage="1" sqref="E9:E27" xr:uid="{D7BA7A2E-94A9-48B9-BBA3-828CB1C7331F}">
      <formula1>"PH, TH, Joint TH &amp; PH-RRH, HMIS, SSO, TRA, PRA, SRA, S+C/SRO"</formula1>
    </dataValidation>
    <dataValidation allowBlank="1" showErrorMessage="1" sqref="A8:V8" xr:uid="{93D2863A-43E5-4BA4-A456-7D2A6D25ACF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2023-08-08T18:24:33Z</dcterms:created>
  <dcterms:modified xsi:type="dcterms:W3CDTF">2023-08-10T14:16:14Z</dcterms:modified>
</cp:coreProperties>
</file>