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D21F3CA2-D09F-4120-BD7E-A08304CA6948}" xr6:coauthVersionLast="47" xr6:coauthVersionMax="47" xr10:uidLastSave="{00000000-0000-0000-0000-000000000000}"/>
  <bookViews>
    <workbookView xWindow="3675" yWindow="3675" windowWidth="19237" windowHeight="11220" xr2:uid="{B60C8CF5-C052-4A02-BBE3-C32D1CCE196E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<sst xmlns="http://schemas.openxmlformats.org/spreadsheetml/2006/main" count="74" uniqueCount="57">
  <si>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</si>
  <si>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</si>
  <si>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</si>
  <si>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</si>
  <si>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</si>
  <si>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</si>
  <si>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</si>
  <si>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</si>
  <si>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</si>
  <si>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</si>
  <si>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</si>
  <si>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</si>
  <si>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</si>
  <si>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</si>
  <si>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</si>
  <si>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</si>
  <si>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</si>
  <si>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</si>
  <si>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</si>
  <si>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</si>
  <si>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</si>
  <si>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</si>
  <si>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</si>
  <si>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</si>
  <si>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</si>
  <si>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</si>
  <si>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</si>
  <si>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</si>
  <si>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</si>
  <si>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</si>
  <si>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IL-516</t>
  </si>
  <si>
    <t>Dove, Inc.</t>
  </si>
  <si>
    <t>Macon County HMIS</t>
  </si>
  <si>
    <t>IL0322L5T162214</t>
  </si>
  <si>
    <t/>
  </si>
  <si>
    <t>Chicago</t>
  </si>
  <si>
    <t>Decatur/Macon County CoC</t>
  </si>
  <si>
    <t>Decatur Housing Authority</t>
  </si>
  <si>
    <t>Decatur CoC Rental Project</t>
  </si>
  <si>
    <t>IL0326L5T162215</t>
  </si>
  <si>
    <t>PH</t>
  </si>
  <si>
    <t>Actual Rent</t>
  </si>
  <si>
    <t>Homeward Bound</t>
  </si>
  <si>
    <t>IL0328L5T162215</t>
  </si>
  <si>
    <t>SSO</t>
  </si>
  <si>
    <t>CH Leasing 07</t>
  </si>
  <si>
    <t>IL0446L5T162213</t>
  </si>
  <si>
    <t>Permanent Housing Consolidation</t>
  </si>
  <si>
    <t>IL0547L5T162209</t>
  </si>
  <si>
    <t>Decatur RRH</t>
  </si>
  <si>
    <t>IL0634L5T162207</t>
  </si>
  <si>
    <t>DVP Housing</t>
  </si>
  <si>
    <t>IL1656D5T162204</t>
  </si>
  <si>
    <t>FMR</t>
  </si>
  <si>
    <t>Decatur Joint TH and PH-RRH</t>
  </si>
  <si>
    <t>IL1658L5T162204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</si>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</sst>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5977A-3A06-48AE-903B-F748664EF732}">
  <sheetPr codeName="Sheet122">
    <pageSetUpPr fitToPage="1"/>
  </sheetPr>
  <dimension ref="A1:DG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948521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62209</v>
      </c>
      <c r="K9" s="32">
        <v>4355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6" si="0">SUM(M9:T9)</f>
        <v>0</v>
      </c>
      <c r="V9" s="36">
        <f t="shared" ref="V9:V26" si="1">SUM(F9:K9)</f>
        <v>66564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0</v>
      </c>
      <c r="G10" s="31">
        <v>51312</v>
      </c>
      <c r="H10" s="31">
        <v>0</v>
      </c>
      <c r="I10" s="31">
        <v>0</v>
      </c>
      <c r="J10" s="31">
        <v>0</v>
      </c>
      <c r="K10" s="32">
        <v>4273</v>
      </c>
      <c r="L10" s="33" t="s">
        <v>41</v>
      </c>
      <c r="M10" s="34">
        <v>0</v>
      </c>
      <c r="N10" s="34">
        <v>0</v>
      </c>
      <c r="O10" s="34">
        <v>5</v>
      </c>
      <c r="P10" s="34">
        <v>2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7</v>
      </c>
      <c r="V10" s="36">
        <f t="shared" si="1"/>
        <v>55585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44</v>
      </c>
      <c r="F11" s="30">
        <v>0</v>
      </c>
      <c r="G11" s="31">
        <v>0</v>
      </c>
      <c r="H11" s="31">
        <v>307628</v>
      </c>
      <c r="I11" s="31">
        <v>0</v>
      </c>
      <c r="J11" s="31">
        <v>0</v>
      </c>
      <c r="K11" s="32">
        <v>27687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335315</v>
      </c>
    </row>
    <row r="12" spans="1:22" x14ac:dyDescent="0.45">
      <c r="A12" s="27" t="s">
        <v>37</v>
      </c>
      <c r="B12" s="27" t="s">
        <v>45</v>
      </c>
      <c r="C12" s="28" t="s">
        <v>46</v>
      </c>
      <c r="D12" s="28">
        <v>2024</v>
      </c>
      <c r="E12" s="29" t="s">
        <v>40</v>
      </c>
      <c r="F12" s="30">
        <v>19693</v>
      </c>
      <c r="G12" s="31">
        <v>0</v>
      </c>
      <c r="H12" s="31">
        <v>0</v>
      </c>
      <c r="I12" s="31">
        <v>0</v>
      </c>
      <c r="J12" s="31">
        <v>0</v>
      </c>
      <c r="K12" s="32">
        <v>1654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21347</v>
      </c>
    </row>
    <row r="13" spans="1:22" x14ac:dyDescent="0.45">
      <c r="A13" s="27" t="s">
        <v>31</v>
      </c>
      <c r="B13" s="27" t="s">
        <v>47</v>
      </c>
      <c r="C13" s="28" t="s">
        <v>48</v>
      </c>
      <c r="D13" s="28">
        <v>2024</v>
      </c>
      <c r="E13" s="29" t="s">
        <v>40</v>
      </c>
      <c r="F13" s="30">
        <v>132833</v>
      </c>
      <c r="G13" s="31">
        <v>0</v>
      </c>
      <c r="H13" s="31">
        <v>0</v>
      </c>
      <c r="I13" s="31">
        <v>852</v>
      </c>
      <c r="J13" s="31">
        <v>0</v>
      </c>
      <c r="K13" s="32">
        <v>10108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143793</v>
      </c>
    </row>
    <row r="14" spans="1:22" x14ac:dyDescent="0.45">
      <c r="A14" s="27" t="s">
        <v>31</v>
      </c>
      <c r="B14" s="27" t="s">
        <v>49</v>
      </c>
      <c r="C14" s="28" t="s">
        <v>50</v>
      </c>
      <c r="D14" s="28">
        <v>2024</v>
      </c>
      <c r="E14" s="29" t="s">
        <v>40</v>
      </c>
      <c r="F14" s="30">
        <v>0</v>
      </c>
      <c r="G14" s="31">
        <v>57888</v>
      </c>
      <c r="H14" s="31">
        <v>36182</v>
      </c>
      <c r="I14" s="31">
        <v>0</v>
      </c>
      <c r="J14" s="31">
        <v>0</v>
      </c>
      <c r="K14" s="32">
        <v>7696</v>
      </c>
      <c r="L14" s="33" t="s">
        <v>41</v>
      </c>
      <c r="M14" s="34">
        <v>0</v>
      </c>
      <c r="N14" s="34">
        <v>1</v>
      </c>
      <c r="O14" s="34">
        <v>2</v>
      </c>
      <c r="P14" s="34">
        <v>4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7</v>
      </c>
      <c r="V14" s="36">
        <f t="shared" si="1"/>
        <v>101766</v>
      </c>
    </row>
    <row r="15" spans="1:22" x14ac:dyDescent="0.45">
      <c r="A15" s="27" t="s">
        <v>31</v>
      </c>
      <c r="B15" s="27" t="s">
        <v>51</v>
      </c>
      <c r="C15" s="28" t="s">
        <v>52</v>
      </c>
      <c r="D15" s="28">
        <v>2024</v>
      </c>
      <c r="E15" s="29" t="s">
        <v>40</v>
      </c>
      <c r="F15" s="30">
        <v>0</v>
      </c>
      <c r="G15" s="31">
        <v>84312</v>
      </c>
      <c r="H15" s="31">
        <v>40284</v>
      </c>
      <c r="I15" s="31">
        <v>0</v>
      </c>
      <c r="J15" s="31">
        <v>0</v>
      </c>
      <c r="K15" s="32">
        <v>10534</v>
      </c>
      <c r="L15" s="33" t="s">
        <v>53</v>
      </c>
      <c r="M15" s="34">
        <v>0</v>
      </c>
      <c r="N15" s="34">
        <v>0</v>
      </c>
      <c r="O15" s="34">
        <v>2</v>
      </c>
      <c r="P15" s="34">
        <v>3</v>
      </c>
      <c r="Q15" s="34">
        <v>2</v>
      </c>
      <c r="R15" s="34">
        <v>1</v>
      </c>
      <c r="S15" s="34">
        <v>0</v>
      </c>
      <c r="T15" s="34">
        <v>0</v>
      </c>
      <c r="U15" s="35">
        <f t="shared" si="0"/>
        <v>8</v>
      </c>
      <c r="V15" s="36">
        <f t="shared" si="1"/>
        <v>135130</v>
      </c>
    </row>
    <row r="16" spans="1:22" x14ac:dyDescent="0.45">
      <c r="A16" s="27" t="s">
        <v>31</v>
      </c>
      <c r="B16" s="27" t="s">
        <v>54</v>
      </c>
      <c r="C16" s="28" t="s">
        <v>55</v>
      </c>
      <c r="D16" s="28">
        <v>2024</v>
      </c>
      <c r="E16" s="29" t="s">
        <v>56</v>
      </c>
      <c r="F16" s="30">
        <v>36492</v>
      </c>
      <c r="G16" s="31">
        <v>32376</v>
      </c>
      <c r="H16" s="31">
        <v>9446</v>
      </c>
      <c r="I16" s="31">
        <v>3000</v>
      </c>
      <c r="J16" s="31">
        <v>0</v>
      </c>
      <c r="K16" s="32">
        <v>7707</v>
      </c>
      <c r="L16" s="33" t="s">
        <v>53</v>
      </c>
      <c r="M16" s="34">
        <v>0</v>
      </c>
      <c r="N16" s="34">
        <v>0</v>
      </c>
      <c r="O16" s="34">
        <v>0</v>
      </c>
      <c r="P16" s="34">
        <v>2</v>
      </c>
      <c r="Q16" s="34">
        <v>1</v>
      </c>
      <c r="R16" s="34">
        <v>0</v>
      </c>
      <c r="S16" s="34">
        <v>0</v>
      </c>
      <c r="T16" s="34">
        <v>0</v>
      </c>
      <c r="U16" s="35">
        <f t="shared" si="0"/>
        <v>3</v>
      </c>
      <c r="V16" s="36">
        <f t="shared" si="1"/>
        <v>89021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</sheetData>
  <autoFilter ref="A8:V8" xr:uid="{0FF5977A-3A06-48AE-903B-F748664EF732}"/>
  <conditionalFormatting sqref="V9:V26">
    <cfRule type="cellIs" dxfId="2" priority="3" operator="lessThan">
      <formula>0</formula>
    </cfRule>
  </conditionalFormatting>
  <conditionalFormatting sqref="V9:V26">
    <cfRule type="expression" dxfId="1" priority="2">
      <formula>#REF!&lt;0</formula>
    </cfRule>
  </conditionalFormatting>
  <conditionalFormatting sqref="D9:D26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6" xr:uid="{CEFF5B72-45B6-4A96-85A3-62DA7FE79201}">
      <formula1>"N/A, FMR, Actual Rent"</formula1>
    </dataValidation>
    <dataValidation type="list" allowBlank="1" showInputMessage="1" showErrorMessage="1" sqref="E9:E26" xr:uid="{88E9B2B7-BBD0-4CF9-8B58-5C6149E692D5}">
      <formula1>"PH, TH, Joint TH &amp; PH-RRH, HMIS, SSO, TRA, PRA, SRA, S+C/SRO"</formula1>
    </dataValidation>
    <dataValidation allowBlank="1" showErrorMessage="1" sqref="A8:V8" xr:uid="{2D389F3E-CC3B-4280-A74F-90B21557BED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2023-05-19T14:11:55Z</dcterms:created>
  <dcterms:modified xsi:type="dcterms:W3CDTF">2023-05-19T14:50:50Z</dcterms:modified>
</cp:coreProperties>
</file>