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Downloads\GIW\FY 2023 Revised GIWs (post change form) - HUD\"/>
    </mc:Choice>
  </mc:AlternateContent>
  <xr:revisionPtr revIDLastSave="0" documentId="13_ncr:1_{A5330642-0209-4423-AFED-78CC84BF16DA}" xr6:coauthVersionLast="47" xr6:coauthVersionMax="47" xr10:uidLastSave="{00000000-0000-0000-0000-000000000000}"/>
  <bookViews>
    <workbookView xWindow="2940" yWindow="2940" windowWidth="33840" windowHeight="18217" xr2:uid="{BEAEDEED-CF4C-43EC-AABF-9C3E2DA17B42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1" i="1" l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<sst xmlns="http://schemas.openxmlformats.org/spreadsheetml/2006/main" count="99" uniqueCount="71">
  <si>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</si>
  <si>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</si>
  <si>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</si>
  <si>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</si>
  <si>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</si>
  <si>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</si>
  <si>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</si>
  <si>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</si>
  <si>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</si>
  <si>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</si>
  <si>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</si>
  <si>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</si>
  <si>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</si>
  <si>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</si>
  <si>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</si>
  <si>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</si>
  <si>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</si>
  <si>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</si>
  <si>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</si>
  <si>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</si>
  <si>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</si>
  <si>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</si>
  <si>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</si>
  <si>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</si>
  <si>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</si>
  <si>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</si>
  <si>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</si>
  <si>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</si>
  <si>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</si>
  <si>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</si>
  <si>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IL-514</t>
  </si>
  <si>
    <t>DuPage P.A.D.S., Inc.</t>
  </si>
  <si>
    <t>Carol's Place Consolidation</t>
  </si>
  <si>
    <t>IL0302L5T142215</t>
  </si>
  <si>
    <t>PH</t>
  </si>
  <si>
    <t/>
  </si>
  <si>
    <t>Chicago</t>
  </si>
  <si>
    <t>DuPage County CoC</t>
  </si>
  <si>
    <t>Du Page, County Of</t>
  </si>
  <si>
    <t>Catholic Charities, Diocese of Joliet</t>
  </si>
  <si>
    <t>DuPage Daybreak</t>
  </si>
  <si>
    <t>IL0303L5T142215</t>
  </si>
  <si>
    <t>TH</t>
  </si>
  <si>
    <t>DuPage, County Of</t>
  </si>
  <si>
    <t>HMIS FY2022</t>
  </si>
  <si>
    <t>IL0306L5T142215</t>
  </si>
  <si>
    <t>Partners In Housing</t>
  </si>
  <si>
    <t>IL0310L5T142215</t>
  </si>
  <si>
    <t>SHIFT</t>
  </si>
  <si>
    <t>IL0313L5T142215</t>
  </si>
  <si>
    <t>360 YOUTH SERVICES</t>
  </si>
  <si>
    <t>Youth In Transition</t>
  </si>
  <si>
    <t>IL0315L5T142215</t>
  </si>
  <si>
    <t>Journey Home</t>
  </si>
  <si>
    <t>IL0409L5T142214</t>
  </si>
  <si>
    <t>Joint TH &amp; PH-RRH</t>
  </si>
  <si>
    <t>Actual Rent</t>
  </si>
  <si>
    <t>New Horizons</t>
  </si>
  <si>
    <t>IL0431L5T142211</t>
  </si>
  <si>
    <t>Midwest Shelter for Homeless Veterans</t>
  </si>
  <si>
    <t>Freedom Harbour</t>
  </si>
  <si>
    <t>IL0602L5T142208</t>
  </si>
  <si>
    <t>360 Youth Joint TH-RRH</t>
  </si>
  <si>
    <t>IL1651L5T142204</t>
  </si>
  <si>
    <t>Hope Place</t>
  </si>
  <si>
    <t>IL1653L5T142204</t>
  </si>
  <si>
    <t>New Beginnings</t>
  </si>
  <si>
    <t>IL1701L5T142203</t>
  </si>
  <si>
    <t>FMR</t>
  </si>
  <si>
    <t>Haven of Hope</t>
  </si>
  <si>
    <t>IL1774D5T142201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</si>
</sst>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CEE55-9B3A-4098-991E-0A8755DDDC05}">
  <sheetPr codeName="Sheet91">
    <pageSetUpPr fitToPage="1"/>
  </sheetPr>
  <dimension ref="A1:V31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6258634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933523</v>
      </c>
      <c r="G9" s="31">
        <v>0</v>
      </c>
      <c r="H9" s="31">
        <v>320891</v>
      </c>
      <c r="I9" s="31">
        <v>66432</v>
      </c>
      <c r="J9" s="31">
        <v>0</v>
      </c>
      <c r="K9" s="32">
        <v>66637</v>
      </c>
      <c r="L9" s="33" t="s">
        <v>35</v>
      </c>
      <c r="M9" s="34"/>
      <c r="N9" s="34"/>
      <c r="O9" s="34"/>
      <c r="P9" s="34"/>
      <c r="Q9" s="34"/>
      <c r="R9" s="34"/>
      <c r="S9" s="34"/>
      <c r="T9" s="34"/>
      <c r="U9" s="35">
        <f t="shared" ref="U9:U31" si="0">SUM(M9:T9)</f>
        <v>0</v>
      </c>
      <c r="V9" s="36">
        <f t="shared" ref="V9:V31" si="1">SUM(F9:K9)</f>
        <v>1387483</v>
      </c>
    </row>
    <row r="10" spans="1:22" x14ac:dyDescent="0.45">
      <c r="A10" s="27" t="s">
        <v>39</v>
      </c>
      <c r="B10" s="27" t="s">
        <v>40</v>
      </c>
      <c r="C10" s="28" t="s">
        <v>41</v>
      </c>
      <c r="D10" s="28">
        <v>2024</v>
      </c>
      <c r="E10" s="29" t="s">
        <v>42</v>
      </c>
      <c r="F10" s="30">
        <v>156185</v>
      </c>
      <c r="G10" s="31">
        <v>0</v>
      </c>
      <c r="H10" s="31">
        <v>48354</v>
      </c>
      <c r="I10" s="31">
        <v>1395</v>
      </c>
      <c r="J10" s="31">
        <v>0</v>
      </c>
      <c r="K10" s="32">
        <v>14415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220349</v>
      </c>
    </row>
    <row r="11" spans="1:22" x14ac:dyDescent="0.45">
      <c r="A11" s="27" t="s">
        <v>43</v>
      </c>
      <c r="B11" s="27" t="s">
        <v>44</v>
      </c>
      <c r="C11" s="28" t="s">
        <v>45</v>
      </c>
      <c r="D11" s="28">
        <v>2024</v>
      </c>
      <c r="E11" s="29" t="s">
        <v>17</v>
      </c>
      <c r="F11" s="30">
        <v>0</v>
      </c>
      <c r="G11" s="31">
        <v>0</v>
      </c>
      <c r="H11" s="31">
        <v>0</v>
      </c>
      <c r="I11" s="31">
        <v>0</v>
      </c>
      <c r="J11" s="31">
        <v>175392</v>
      </c>
      <c r="K11" s="32">
        <v>13164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188556</v>
      </c>
    </row>
    <row r="12" spans="1:22" x14ac:dyDescent="0.45">
      <c r="A12" s="27" t="s">
        <v>39</v>
      </c>
      <c r="B12" s="27" t="s">
        <v>46</v>
      </c>
      <c r="C12" s="28" t="s">
        <v>47</v>
      </c>
      <c r="D12" s="28">
        <v>2024</v>
      </c>
      <c r="E12" s="29" t="s">
        <v>34</v>
      </c>
      <c r="F12" s="30">
        <v>461661</v>
      </c>
      <c r="G12" s="31">
        <v>0</v>
      </c>
      <c r="H12" s="31">
        <v>132638</v>
      </c>
      <c r="I12" s="31">
        <v>29121</v>
      </c>
      <c r="J12" s="31">
        <v>0</v>
      </c>
      <c r="K12" s="32">
        <v>33996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657416</v>
      </c>
    </row>
    <row r="13" spans="1:22" x14ac:dyDescent="0.45">
      <c r="A13" s="27" t="s">
        <v>39</v>
      </c>
      <c r="B13" s="27" t="s">
        <v>48</v>
      </c>
      <c r="C13" s="28" t="s">
        <v>49</v>
      </c>
      <c r="D13" s="28">
        <v>2024</v>
      </c>
      <c r="E13" s="29" t="s">
        <v>34</v>
      </c>
      <c r="F13" s="30">
        <v>377185</v>
      </c>
      <c r="G13" s="31">
        <v>0</v>
      </c>
      <c r="H13" s="31">
        <v>511505</v>
      </c>
      <c r="I13" s="31">
        <v>24404</v>
      </c>
      <c r="J13" s="31">
        <v>0</v>
      </c>
      <c r="K13" s="32">
        <v>55670</v>
      </c>
      <c r="L13" s="33" t="s">
        <v>35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968764</v>
      </c>
    </row>
    <row r="14" spans="1:22" x14ac:dyDescent="0.45">
      <c r="A14" s="27" t="s">
        <v>50</v>
      </c>
      <c r="B14" s="27" t="s">
        <v>51</v>
      </c>
      <c r="C14" s="28" t="s">
        <v>52</v>
      </c>
      <c r="D14" s="28">
        <v>2024</v>
      </c>
      <c r="E14" s="29" t="s">
        <v>42</v>
      </c>
      <c r="F14" s="30">
        <v>98880</v>
      </c>
      <c r="G14" s="31">
        <v>0</v>
      </c>
      <c r="H14" s="31">
        <v>72023</v>
      </c>
      <c r="I14" s="31">
        <v>27733</v>
      </c>
      <c r="J14" s="31">
        <v>0</v>
      </c>
      <c r="K14" s="32">
        <v>7547</v>
      </c>
      <c r="L14" s="33" t="s">
        <v>35</v>
      </c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206183</v>
      </c>
    </row>
    <row r="15" spans="1:22" x14ac:dyDescent="0.45">
      <c r="A15" s="27" t="s">
        <v>39</v>
      </c>
      <c r="B15" s="27" t="s">
        <v>53</v>
      </c>
      <c r="C15" s="28" t="s">
        <v>54</v>
      </c>
      <c r="D15" s="28">
        <v>2024</v>
      </c>
      <c r="E15" s="29" t="s">
        <v>55</v>
      </c>
      <c r="F15" s="30">
        <v>64896</v>
      </c>
      <c r="G15" s="31">
        <v>87336</v>
      </c>
      <c r="H15" s="31">
        <v>62593</v>
      </c>
      <c r="I15" s="31">
        <v>11001</v>
      </c>
      <c r="J15" s="31">
        <v>0</v>
      </c>
      <c r="K15" s="32">
        <v>11504</v>
      </c>
      <c r="L15" s="33" t="s">
        <v>56</v>
      </c>
      <c r="M15" s="34">
        <v>0</v>
      </c>
      <c r="N15" s="34">
        <v>0</v>
      </c>
      <c r="O15" s="34">
        <v>0</v>
      </c>
      <c r="P15" s="34">
        <v>6</v>
      </c>
      <c r="Q15" s="34">
        <v>0</v>
      </c>
      <c r="R15" s="34">
        <v>0</v>
      </c>
      <c r="S15" s="34">
        <v>0</v>
      </c>
      <c r="T15" s="34">
        <v>0</v>
      </c>
      <c r="U15" s="35">
        <f t="shared" si="0"/>
        <v>6</v>
      </c>
      <c r="V15" s="36">
        <f t="shared" si="1"/>
        <v>237330</v>
      </c>
    </row>
    <row r="16" spans="1:22" x14ac:dyDescent="0.45">
      <c r="A16" s="27" t="s">
        <v>31</v>
      </c>
      <c r="B16" s="27" t="s">
        <v>57</v>
      </c>
      <c r="C16" s="28" t="s">
        <v>58</v>
      </c>
      <c r="D16" s="28">
        <v>2024</v>
      </c>
      <c r="E16" s="29" t="s">
        <v>34</v>
      </c>
      <c r="F16" s="30">
        <v>365621</v>
      </c>
      <c r="G16" s="31">
        <v>0</v>
      </c>
      <c r="H16" s="31">
        <v>134195</v>
      </c>
      <c r="I16" s="31">
        <v>15034</v>
      </c>
      <c r="J16" s="31">
        <v>0</v>
      </c>
      <c r="K16" s="32">
        <v>23463</v>
      </c>
      <c r="L16" s="33" t="s">
        <v>35</v>
      </c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538313</v>
      </c>
    </row>
    <row r="17" spans="1:22" x14ac:dyDescent="0.45">
      <c r="A17" s="27" t="s">
        <v>59</v>
      </c>
      <c r="B17" s="27" t="s">
        <v>60</v>
      </c>
      <c r="C17" s="28" t="s">
        <v>61</v>
      </c>
      <c r="D17" s="28">
        <v>2024</v>
      </c>
      <c r="E17" s="29" t="s">
        <v>34</v>
      </c>
      <c r="F17" s="30">
        <v>50117</v>
      </c>
      <c r="G17" s="31">
        <v>0</v>
      </c>
      <c r="H17" s="31">
        <v>19672</v>
      </c>
      <c r="I17" s="31">
        <v>0</v>
      </c>
      <c r="J17" s="31">
        <v>0</v>
      </c>
      <c r="K17" s="32">
        <v>3244</v>
      </c>
      <c r="L17" s="33" t="s">
        <v>35</v>
      </c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73033</v>
      </c>
    </row>
    <row r="18" spans="1:22" x14ac:dyDescent="0.45">
      <c r="A18" s="27" t="s">
        <v>50</v>
      </c>
      <c r="B18" s="27" t="s">
        <v>62</v>
      </c>
      <c r="C18" s="28" t="s">
        <v>63</v>
      </c>
      <c r="D18" s="28">
        <v>2024</v>
      </c>
      <c r="E18" s="29" t="s">
        <v>55</v>
      </c>
      <c r="F18" s="30">
        <v>113099</v>
      </c>
      <c r="G18" s="31">
        <v>109944</v>
      </c>
      <c r="H18" s="31">
        <v>321182</v>
      </c>
      <c r="I18" s="31">
        <v>30000</v>
      </c>
      <c r="J18" s="31">
        <v>0</v>
      </c>
      <c r="K18" s="32">
        <v>56497</v>
      </c>
      <c r="L18" s="33" t="s">
        <v>56</v>
      </c>
      <c r="M18" s="34">
        <v>0</v>
      </c>
      <c r="N18" s="34">
        <v>0</v>
      </c>
      <c r="O18" s="34">
        <v>8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5">
        <f t="shared" si="0"/>
        <v>8</v>
      </c>
      <c r="V18" s="36">
        <f t="shared" si="1"/>
        <v>630722</v>
      </c>
    </row>
    <row r="19" spans="1:22" x14ac:dyDescent="0.45">
      <c r="A19" s="27" t="s">
        <v>31</v>
      </c>
      <c r="B19" s="27" t="s">
        <v>64</v>
      </c>
      <c r="C19" s="28" t="s">
        <v>65</v>
      </c>
      <c r="D19" s="28">
        <v>2024</v>
      </c>
      <c r="E19" s="29" t="s">
        <v>34</v>
      </c>
      <c r="F19" s="30">
        <v>69141</v>
      </c>
      <c r="G19" s="31">
        <v>0</v>
      </c>
      <c r="H19" s="31">
        <v>8000</v>
      </c>
      <c r="I19" s="31">
        <v>1904</v>
      </c>
      <c r="J19" s="31">
        <v>0</v>
      </c>
      <c r="K19" s="32">
        <v>7039</v>
      </c>
      <c r="L19" s="33" t="s">
        <v>35</v>
      </c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86084</v>
      </c>
    </row>
    <row r="20" spans="1:22" x14ac:dyDescent="0.45">
      <c r="A20" s="27" t="s">
        <v>31</v>
      </c>
      <c r="B20" s="27" t="s">
        <v>66</v>
      </c>
      <c r="C20" s="28" t="s">
        <v>67</v>
      </c>
      <c r="D20" s="28">
        <v>2024</v>
      </c>
      <c r="E20" s="29" t="s">
        <v>34</v>
      </c>
      <c r="F20" s="30">
        <v>0</v>
      </c>
      <c r="G20" s="31">
        <v>218676</v>
      </c>
      <c r="H20" s="31">
        <v>101840</v>
      </c>
      <c r="I20" s="31">
        <v>0</v>
      </c>
      <c r="J20" s="31">
        <v>0</v>
      </c>
      <c r="K20" s="32">
        <v>28527</v>
      </c>
      <c r="L20" s="33" t="s">
        <v>68</v>
      </c>
      <c r="M20" s="34">
        <v>0</v>
      </c>
      <c r="N20" s="34">
        <v>0</v>
      </c>
      <c r="O20" s="34">
        <v>3</v>
      </c>
      <c r="P20" s="34">
        <v>0</v>
      </c>
      <c r="Q20" s="34">
        <v>0</v>
      </c>
      <c r="R20" s="34">
        <v>0</v>
      </c>
      <c r="S20" s="34">
        <v>0</v>
      </c>
      <c r="T20" s="34">
        <v>0</v>
      </c>
      <c r="U20" s="35">
        <f t="shared" si="0"/>
        <v>3</v>
      </c>
      <c r="V20" s="36">
        <f t="shared" si="1"/>
        <v>349043</v>
      </c>
    </row>
    <row r="21" spans="1:22" x14ac:dyDescent="0.45">
      <c r="A21" s="27" t="s">
        <v>31</v>
      </c>
      <c r="B21" s="27" t="s">
        <v>69</v>
      </c>
      <c r="C21" s="28" t="s">
        <v>70</v>
      </c>
      <c r="D21" s="28">
        <v>2024</v>
      </c>
      <c r="E21" s="29" t="s">
        <v>34</v>
      </c>
      <c r="F21" s="30">
        <v>0</v>
      </c>
      <c r="G21" s="31">
        <v>260472</v>
      </c>
      <c r="H21" s="31">
        <v>390295</v>
      </c>
      <c r="I21" s="31">
        <v>0</v>
      </c>
      <c r="J21" s="31">
        <v>0</v>
      </c>
      <c r="K21" s="32">
        <v>64591</v>
      </c>
      <c r="L21" s="33" t="s">
        <v>68</v>
      </c>
      <c r="M21" s="34">
        <v>0</v>
      </c>
      <c r="N21" s="34">
        <v>0</v>
      </c>
      <c r="O21" s="34">
        <v>6</v>
      </c>
      <c r="P21" s="34">
        <v>11</v>
      </c>
      <c r="Q21" s="34">
        <v>0</v>
      </c>
      <c r="R21" s="34">
        <v>0</v>
      </c>
      <c r="S21" s="34">
        <v>0</v>
      </c>
      <c r="T21" s="34">
        <v>0</v>
      </c>
      <c r="U21" s="35">
        <f t="shared" si="0"/>
        <v>17</v>
      </c>
      <c r="V21" s="36">
        <f t="shared" si="1"/>
        <v>715358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45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  <row r="30" spans="1:22" x14ac:dyDescent="0.45">
      <c r="A30" s="27"/>
      <c r="B30" s="27"/>
      <c r="C30" s="28"/>
      <c r="D30" s="28"/>
      <c r="E30" s="29"/>
      <c r="F30" s="30"/>
      <c r="G30" s="31"/>
      <c r="H30" s="31"/>
      <c r="I30" s="31"/>
      <c r="J30" s="31"/>
      <c r="K30" s="32"/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0</v>
      </c>
    </row>
    <row r="31" spans="1:22" x14ac:dyDescent="0.45">
      <c r="A31" s="27"/>
      <c r="B31" s="27"/>
      <c r="C31" s="28"/>
      <c r="D31" s="28"/>
      <c r="E31" s="29"/>
      <c r="F31" s="30"/>
      <c r="G31" s="31"/>
      <c r="H31" s="31"/>
      <c r="I31" s="31"/>
      <c r="J31" s="31"/>
      <c r="K31" s="32"/>
      <c r="L31" s="33"/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0</v>
      </c>
    </row>
  </sheetData>
  <autoFilter ref="A8:V8" xr:uid="{CD1CEE55-9B3A-4098-991E-0A8755DDDC05}"/>
  <conditionalFormatting sqref="D9:D31">
    <cfRule type="expression" dxfId="2" priority="1">
      <formula>OR($D9&gt;2024,AND($D9&lt;2024,$D9&lt;&gt;""))</formula>
    </cfRule>
  </conditionalFormatting>
  <conditionalFormatting sqref="V9:V31">
    <cfRule type="expression" dxfId="1" priority="2">
      <formula>#REF!&lt;0</formula>
    </cfRule>
    <cfRule type="cellIs" dxfId="0" priority="3" operator="lessThan">
      <formula>0</formula>
    </cfRule>
  </conditionalFormatting>
  <dataValidations count="3">
    <dataValidation type="list" allowBlank="1" showInputMessage="1" showErrorMessage="1" sqref="L9:L31" xr:uid="{477F5700-8235-4831-BE9C-877E3623482E}">
      <formula1>"N/A, FMR, Actual Rent"</formula1>
    </dataValidation>
    <dataValidation type="list" allowBlank="1" showInputMessage="1" showErrorMessage="1" sqref="E9:E31" xr:uid="{D79433BD-6725-4D36-816C-75037D5D0F09}">
      <formula1>"PH, TH, Joint TH &amp; PH-RRH, HMIS, SSO, TRA, PRA, SRA, S+C/SRO"</formula1>
    </dataValidation>
    <dataValidation allowBlank="1" showErrorMessage="1" sqref="A8:V8" xr:uid="{612E39C1-E827-45A6-97B2-4AAEA6A8463A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8/11/2023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2023-08-08T18:24:53Z</dcterms:created>
  <dcterms:modified xsi:type="dcterms:W3CDTF">2023-08-10T14:16:18Z</dcterms:modified>
</cp:coreProperties>
</file>