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953F1C2-5C05-4BB1-9EE9-0CD157307869}" xr6:coauthVersionLast="47" xr6:coauthVersionMax="47" xr10:uidLastSave="{00000000-0000-0000-0000-000000000000}"/>
  <bookViews>
    <workbookView xWindow="368" yWindow="368" windowWidth="33840" windowHeight="18217" xr2:uid="{95F5B7A0-A284-489F-9B3D-ACEC3DFF596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<sst xmlns="http://schemas.openxmlformats.org/spreadsheetml/2006/main" count="69" uniqueCount="59">
  <si>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</si>
  <si>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</si>
  <si>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</si>
  <si>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</si>
  <si>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</si>
  <si>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</si>
  <si>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</si>
  <si>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</si>
  <si>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</si>
  <si>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</si>
  <si>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</si>
  <si>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</si>
  <si>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</si>
  <si>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</si>
  <si>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</si>
  <si>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</si>
  <si>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</si>
  <si>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</si>
  <si>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</si>
  <si>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</si>
  <si>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</si>
  <si>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</si>
  <si>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</si>
  <si>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</si>
  <si>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</si>
  <si>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</si>
  <si>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</si>
  <si>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</si>
  <si>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</si>
  <si>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</si>
  <si>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IL-512</t>
  </si>
  <si>
    <t>City of Bloomington</t>
  </si>
  <si>
    <t>FY22 FID</t>
  </si>
  <si>
    <t>IL0283L5T122214</t>
  </si>
  <si>
    <t>SSO</t>
  </si>
  <si>
    <t/>
  </si>
  <si>
    <t>Chicago</t>
  </si>
  <si>
    <t>Bloomington/Central Illinois CoC</t>
  </si>
  <si>
    <t>PATH, Inc</t>
  </si>
  <si>
    <t>PATH, Inc.</t>
  </si>
  <si>
    <t>Mayors Manor S+C FY23</t>
  </si>
  <si>
    <t>IL0288L5T122215</t>
  </si>
  <si>
    <t>PH</t>
  </si>
  <si>
    <t>Actual Rent</t>
  </si>
  <si>
    <t>Core FY22</t>
  </si>
  <si>
    <t>IL0289L5T122215</t>
  </si>
  <si>
    <t>Your Family Resource Connection</t>
  </si>
  <si>
    <t>Permanent Housing for Homeless</t>
  </si>
  <si>
    <t>IL0290L5T122215</t>
  </si>
  <si>
    <t>Chestnut Health Systems, Inc.</t>
  </si>
  <si>
    <t>Chestnut Consolidated Supportive Housing Renewal FY2022</t>
  </si>
  <si>
    <t>IL0428L5T122211</t>
  </si>
  <si>
    <t>Coordinated Entry FY22</t>
  </si>
  <si>
    <t>IL1603L5T122205</t>
  </si>
  <si>
    <t>FMR</t>
  </si>
  <si>
    <t>Catholic Charities, Diocese of Joliet</t>
  </si>
  <si>
    <t>Horizons Joint TH-RRH</t>
  </si>
  <si>
    <t>IL1648L5T122204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</si>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</sst>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DFA8-3B1A-4542-968F-46E924AC5841}">
  <sheetPr codeName="Sheet147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927015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66086</v>
      </c>
      <c r="I9" s="31">
        <v>0</v>
      </c>
      <c r="J9" s="31">
        <v>23500</v>
      </c>
      <c r="K9" s="32">
        <v>8958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98544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25560</v>
      </c>
      <c r="H10" s="31">
        <v>0</v>
      </c>
      <c r="I10" s="31">
        <v>0</v>
      </c>
      <c r="J10" s="31">
        <v>0</v>
      </c>
      <c r="K10" s="32">
        <v>873</v>
      </c>
      <c r="L10" s="33" t="s">
        <v>43</v>
      </c>
      <c r="M10" s="34">
        <v>5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5</v>
      </c>
      <c r="V10" s="36">
        <f t="shared" si="1"/>
        <v>26433</v>
      </c>
    </row>
    <row r="11" spans="1:22" x14ac:dyDescent="0.45">
      <c r="A11" s="27" t="s">
        <v>31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0</v>
      </c>
      <c r="H11" s="31">
        <v>127786</v>
      </c>
      <c r="I11" s="31">
        <v>0</v>
      </c>
      <c r="J11" s="31">
        <v>0</v>
      </c>
      <c r="K11" s="32">
        <v>8920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136706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42</v>
      </c>
      <c r="F12" s="30">
        <v>82707</v>
      </c>
      <c r="G12" s="31">
        <v>0</v>
      </c>
      <c r="H12" s="31">
        <v>60028</v>
      </c>
      <c r="I12" s="31">
        <v>0</v>
      </c>
      <c r="J12" s="31">
        <v>960</v>
      </c>
      <c r="K12" s="32">
        <v>6555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150250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42</v>
      </c>
      <c r="F13" s="30">
        <v>178862</v>
      </c>
      <c r="G13" s="31">
        <v>0</v>
      </c>
      <c r="H13" s="31">
        <v>60000</v>
      </c>
      <c r="I13" s="31">
        <v>53710</v>
      </c>
      <c r="J13" s="31">
        <v>0</v>
      </c>
      <c r="K13" s="32">
        <v>15200</v>
      </c>
      <c r="L13" s="33" t="s">
        <v>35</v>
      </c>
      <c r="M13" s="34"/>
      <c r="N13" s="34"/>
      <c r="O13" s="34">
        <v>13</v>
      </c>
      <c r="P13" s="34">
        <v>3</v>
      </c>
      <c r="Q13" s="34">
        <v>3</v>
      </c>
      <c r="R13" s="34"/>
      <c r="S13" s="34"/>
      <c r="T13" s="34"/>
      <c r="U13" s="35">
        <f t="shared" si="0"/>
        <v>19</v>
      </c>
      <c r="V13" s="36">
        <f t="shared" si="1"/>
        <v>307772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0</v>
      </c>
      <c r="H14" s="31">
        <v>30720</v>
      </c>
      <c r="I14" s="31">
        <v>0</v>
      </c>
      <c r="J14" s="31">
        <v>0</v>
      </c>
      <c r="K14" s="32">
        <v>3072</v>
      </c>
      <c r="L14" s="33" t="s">
        <v>54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0</v>
      </c>
      <c r="V14" s="36">
        <f t="shared" si="1"/>
        <v>33792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58</v>
      </c>
      <c r="F15" s="30">
        <v>58425</v>
      </c>
      <c r="G15" s="31">
        <v>48468</v>
      </c>
      <c r="H15" s="31">
        <v>51085</v>
      </c>
      <c r="I15" s="31">
        <v>3817</v>
      </c>
      <c r="J15" s="31">
        <v>0</v>
      </c>
      <c r="K15" s="32">
        <v>11723</v>
      </c>
      <c r="L15" s="33" t="s">
        <v>54</v>
      </c>
      <c r="M15" s="34">
        <v>0</v>
      </c>
      <c r="N15" s="34">
        <v>0</v>
      </c>
      <c r="O15" s="34">
        <v>0</v>
      </c>
      <c r="P15" s="34">
        <v>2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173518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FAADDFA8-3B1A-4542-968F-46E924AC5841}"/>
  <conditionalFormatting sqref="D9:D25">
    <cfRule type="expression" dxfId="2" priority="1">
      <formula>OR($D9&gt;2024,AND($D9&lt;2024,$D9&lt;&gt;""))</formula>
    </cfRule>
  </conditionalFormatting>
  <conditionalFormatting sqref="V9:V2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5" xr:uid="{3604DE75-4703-4578-A205-617916AEB5C9}">
      <formula1>"N/A, FMR, Actual Rent"</formula1>
    </dataValidation>
    <dataValidation type="list" allowBlank="1" showInputMessage="1" showErrorMessage="1" sqref="E9:E25" xr:uid="{DC5ADD8F-C503-4CEA-9FD0-CF09A7BFDC1B}">
      <formula1>"PH, TH, Joint TH &amp; PH-RRH, HMIS, SSO, TRA, PRA, SRA, S+C/SRO"</formula1>
    </dataValidation>
    <dataValidation allowBlank="1" showErrorMessage="1" sqref="A8:V8" xr:uid="{456F3F99-E836-481F-9DFF-665CB98B091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2023-08-08T18:23:29Z</dcterms:created>
  <dcterms:modified xsi:type="dcterms:W3CDTF">2023-08-10T14:16:09Z</dcterms:modified>
</cp:coreProperties>
</file>