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75E6F91-74C0-4417-BB59-252A905D0D3A}" xr6:coauthVersionLast="47" xr6:coauthVersionMax="47" xr10:uidLastSave="{00000000-0000-0000-0000-000000000000}"/>
  <bookViews>
    <workbookView xWindow="735" yWindow="735" windowWidth="19238" windowHeight="11220" xr2:uid="{C2469CB5-B205-448E-A12D-0B7149B4927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<sst xmlns="http://schemas.openxmlformats.org/spreadsheetml/2006/main" count="124" uniqueCount="82">
  <si>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</si>
  <si>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</si>
  <si>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</si>
  <si>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</si>
  <si>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</si>
  <si>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</si>
  <si>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</si>
  <si>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</si>
  <si>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</si>
  <si>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</si>
  <si>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</si>
  <si>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</si>
  <si>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</si>
  <si>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</si>
  <si>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</si>
  <si>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</si>
  <si>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</si>
  <si>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</si>
  <si>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</si>
  <si>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</si>
  <si>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</si>
  <si>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</si>
  <si>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</si>
  <si>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</si>
  <si>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</si>
  <si>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</si>
  <si>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</si>
  <si>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</si>
  <si>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</si>
  <si>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</si>
  <si>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IL-508</t>
  </si>
  <si>
    <t>CDBG Operations Corporation</t>
  </si>
  <si>
    <t>New Beginnings</t>
  </si>
  <si>
    <t>IL0077L5T082213</t>
  </si>
  <si>
    <t>PH</t>
  </si>
  <si>
    <t/>
  </si>
  <si>
    <t>Chicago</t>
  </si>
  <si>
    <t>East St. Louis, Belleville/St. Clair County CoC</t>
  </si>
  <si>
    <t>St. Clair County</t>
  </si>
  <si>
    <t>Beacon Place</t>
  </si>
  <si>
    <t>IL0078L5T082215</t>
  </si>
  <si>
    <t>Chestnut Health Systems, Inc.</t>
  </si>
  <si>
    <t>Fairview Heights Renewal FY2022</t>
  </si>
  <si>
    <t>IL0080L5T082215</t>
  </si>
  <si>
    <t>Family Living Center</t>
  </si>
  <si>
    <t>IL0081L5T082215</t>
  </si>
  <si>
    <t>TH</t>
  </si>
  <si>
    <t>St. Clair County HMIS</t>
  </si>
  <si>
    <t>IL0082L5T082215</t>
  </si>
  <si>
    <t>Housing Resource Center</t>
  </si>
  <si>
    <t>IL0083L5T082215</t>
  </si>
  <si>
    <t>SSO</t>
  </si>
  <si>
    <t>Call for Help, Inc.</t>
  </si>
  <si>
    <t>Jobe Center</t>
  </si>
  <si>
    <t>IL0084L5T082215</t>
  </si>
  <si>
    <t>Journey Home</t>
  </si>
  <si>
    <t>IL0085L5T082215</t>
  </si>
  <si>
    <t>Actual Rent</t>
  </si>
  <si>
    <t>Next Step Up</t>
  </si>
  <si>
    <t>IL0087L5T082215</t>
  </si>
  <si>
    <t>Comprehensive Behavioral Health Center of St Clair County Inc.</t>
  </si>
  <si>
    <t>Lighthouse Rental Project</t>
  </si>
  <si>
    <t>IL0370L5T082214</t>
  </si>
  <si>
    <t>Bethany Place Permanent Housing</t>
  </si>
  <si>
    <t>IL0421L5T082211</t>
  </si>
  <si>
    <t>FMR</t>
  </si>
  <si>
    <t>Chestnut Connections - St Clair Renewal FY2022</t>
  </si>
  <si>
    <t>IL0457L5T082211</t>
  </si>
  <si>
    <t>New Horizon</t>
  </si>
  <si>
    <t>IL0491L5T082210</t>
  </si>
  <si>
    <t>Road Home</t>
  </si>
  <si>
    <t>IL0520L5T082211</t>
  </si>
  <si>
    <t>Home at Last</t>
  </si>
  <si>
    <t>IL0521L5T082211</t>
  </si>
  <si>
    <t>Step Up to Independence</t>
  </si>
  <si>
    <t>IL0551L5T082209</t>
  </si>
  <si>
    <t>Violence Prevention Center of Southwestern IL</t>
  </si>
  <si>
    <t>VPC Rapid Rehousing</t>
  </si>
  <si>
    <t>IL1632L5T082204</t>
  </si>
  <si>
    <t>Christian Social Services of Illinois DBA Caritas Family Solutions</t>
  </si>
  <si>
    <t>Caritas PSH St. Clair County</t>
  </si>
  <si>
    <t>IL1832L5T082200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</si>
</sst>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1348-9B93-45D9-9621-4D3DA7E53BDE}">
  <sheetPr codeName="Sheet115">
    <pageSetUpPr fitToPage="1"/>
  </sheetPr>
  <dimension ref="A1:DG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3825941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99817</v>
      </c>
      <c r="G9" s="31">
        <v>0</v>
      </c>
      <c r="H9" s="31">
        <v>0</v>
      </c>
      <c r="I9" s="31">
        <v>0</v>
      </c>
      <c r="J9" s="31">
        <v>0</v>
      </c>
      <c r="K9" s="32">
        <v>8622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6" si="0">SUM(M9:T9)</f>
        <v>0</v>
      </c>
      <c r="V9" s="36">
        <f t="shared" ref="V9:V36" si="1">SUM(F9:K9)</f>
        <v>108439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8333</v>
      </c>
      <c r="I10" s="31">
        <v>101230</v>
      </c>
      <c r="J10" s="31">
        <v>0</v>
      </c>
      <c r="K10" s="32">
        <v>9577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119140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133486</v>
      </c>
      <c r="G11" s="31">
        <v>0</v>
      </c>
      <c r="H11" s="31">
        <v>115000</v>
      </c>
      <c r="I11" s="31">
        <v>39843</v>
      </c>
      <c r="J11" s="31">
        <v>0</v>
      </c>
      <c r="K11" s="32">
        <v>17688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306017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46</v>
      </c>
      <c r="F12" s="30">
        <v>0</v>
      </c>
      <c r="G12" s="31">
        <v>0</v>
      </c>
      <c r="H12" s="31">
        <v>114674</v>
      </c>
      <c r="I12" s="31">
        <v>204851</v>
      </c>
      <c r="J12" s="31">
        <v>0</v>
      </c>
      <c r="K12" s="32">
        <v>31952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351477</v>
      </c>
    </row>
    <row r="13" spans="1:22" x14ac:dyDescent="0.45">
      <c r="A13" s="27" t="s">
        <v>38</v>
      </c>
      <c r="B13" s="27" t="s">
        <v>47</v>
      </c>
      <c r="C13" s="28" t="s">
        <v>48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46320</v>
      </c>
      <c r="K13" s="32">
        <v>4632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50952</v>
      </c>
    </row>
    <row r="14" spans="1:22" x14ac:dyDescent="0.45">
      <c r="A14" s="27" t="s">
        <v>38</v>
      </c>
      <c r="B14" s="27" t="s">
        <v>49</v>
      </c>
      <c r="C14" s="28" t="s">
        <v>50</v>
      </c>
      <c r="D14" s="28">
        <v>2024</v>
      </c>
      <c r="E14" s="29" t="s">
        <v>51</v>
      </c>
      <c r="F14" s="30">
        <v>8112</v>
      </c>
      <c r="G14" s="31">
        <v>0</v>
      </c>
      <c r="H14" s="31">
        <v>148858</v>
      </c>
      <c r="I14" s="31">
        <v>0</v>
      </c>
      <c r="J14" s="31">
        <v>0</v>
      </c>
      <c r="K14" s="32">
        <v>15697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172667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2024</v>
      </c>
      <c r="E15" s="29" t="s">
        <v>46</v>
      </c>
      <c r="F15" s="30">
        <v>0</v>
      </c>
      <c r="G15" s="31">
        <v>0</v>
      </c>
      <c r="H15" s="31">
        <v>318370</v>
      </c>
      <c r="I15" s="31">
        <v>170200</v>
      </c>
      <c r="J15" s="31">
        <v>0</v>
      </c>
      <c r="K15" s="32">
        <v>48857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537427</v>
      </c>
    </row>
    <row r="16" spans="1:22" x14ac:dyDescent="0.45">
      <c r="A16" s="27" t="s">
        <v>38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0</v>
      </c>
      <c r="G16" s="31">
        <v>302220</v>
      </c>
      <c r="H16" s="31">
        <v>0</v>
      </c>
      <c r="I16" s="31">
        <v>0</v>
      </c>
      <c r="J16" s="31">
        <v>0</v>
      </c>
      <c r="K16" s="32">
        <v>26098</v>
      </c>
      <c r="L16" s="33" t="s">
        <v>57</v>
      </c>
      <c r="M16" s="34">
        <v>0</v>
      </c>
      <c r="N16" s="34">
        <v>0</v>
      </c>
      <c r="O16" s="34">
        <v>24</v>
      </c>
      <c r="P16" s="34">
        <v>8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35</v>
      </c>
      <c r="V16" s="36">
        <f t="shared" si="1"/>
        <v>328318</v>
      </c>
    </row>
    <row r="17" spans="1:22" x14ac:dyDescent="0.45">
      <c r="A17" s="27" t="s">
        <v>38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179640</v>
      </c>
      <c r="H17" s="31">
        <v>0</v>
      </c>
      <c r="I17" s="31">
        <v>0</v>
      </c>
      <c r="J17" s="31">
        <v>0</v>
      </c>
      <c r="K17" s="32">
        <v>15517</v>
      </c>
      <c r="L17" s="33" t="s">
        <v>57</v>
      </c>
      <c r="M17" s="34">
        <v>0</v>
      </c>
      <c r="N17" s="34">
        <v>0</v>
      </c>
      <c r="O17" s="34">
        <v>14</v>
      </c>
      <c r="P17" s="34">
        <v>6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21</v>
      </c>
      <c r="V17" s="36">
        <f t="shared" si="1"/>
        <v>195157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263064</v>
      </c>
      <c r="H18" s="31">
        <v>0</v>
      </c>
      <c r="I18" s="31">
        <v>0</v>
      </c>
      <c r="J18" s="31">
        <v>0</v>
      </c>
      <c r="K18" s="32">
        <v>23648</v>
      </c>
      <c r="L18" s="33" t="s">
        <v>57</v>
      </c>
      <c r="M18" s="34">
        <v>0</v>
      </c>
      <c r="N18" s="34">
        <v>0</v>
      </c>
      <c r="O18" s="34">
        <v>17</v>
      </c>
      <c r="P18" s="34">
        <v>3</v>
      </c>
      <c r="Q18" s="34">
        <v>7</v>
      </c>
      <c r="R18" s="34">
        <v>0</v>
      </c>
      <c r="S18" s="34">
        <v>0</v>
      </c>
      <c r="T18" s="34">
        <v>0</v>
      </c>
      <c r="U18" s="35">
        <f t="shared" si="0"/>
        <v>27</v>
      </c>
      <c r="V18" s="36">
        <f t="shared" si="1"/>
        <v>286712</v>
      </c>
    </row>
    <row r="19" spans="1:22" x14ac:dyDescent="0.45">
      <c r="A19" s="27" t="s">
        <v>38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73248</v>
      </c>
      <c r="H19" s="31">
        <v>27544</v>
      </c>
      <c r="I19" s="31">
        <v>0</v>
      </c>
      <c r="J19" s="31">
        <v>0</v>
      </c>
      <c r="K19" s="32">
        <v>8997</v>
      </c>
      <c r="L19" s="33" t="s">
        <v>65</v>
      </c>
      <c r="M19" s="34">
        <v>0</v>
      </c>
      <c r="N19" s="34">
        <v>0</v>
      </c>
      <c r="O19" s="34">
        <v>4</v>
      </c>
      <c r="P19" s="34">
        <v>2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7</v>
      </c>
      <c r="V19" s="36">
        <f t="shared" si="1"/>
        <v>109789</v>
      </c>
    </row>
    <row r="20" spans="1:22" x14ac:dyDescent="0.45">
      <c r="A20" s="27" t="s">
        <v>41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81143</v>
      </c>
      <c r="G20" s="31">
        <v>0</v>
      </c>
      <c r="H20" s="31">
        <v>6380</v>
      </c>
      <c r="I20" s="31">
        <v>19475</v>
      </c>
      <c r="J20" s="31">
        <v>0</v>
      </c>
      <c r="K20" s="32">
        <v>6500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113498</v>
      </c>
    </row>
    <row r="21" spans="1:22" x14ac:dyDescent="0.45">
      <c r="A21" s="27" t="s">
        <v>38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150696</v>
      </c>
      <c r="H21" s="31">
        <v>52056</v>
      </c>
      <c r="I21" s="31">
        <v>0</v>
      </c>
      <c r="J21" s="31">
        <v>0</v>
      </c>
      <c r="K21" s="32">
        <v>17810</v>
      </c>
      <c r="L21" s="33" t="s">
        <v>57</v>
      </c>
      <c r="M21" s="34">
        <v>0</v>
      </c>
      <c r="N21" s="34">
        <v>0</v>
      </c>
      <c r="O21" s="34">
        <v>10</v>
      </c>
      <c r="P21" s="34">
        <v>5</v>
      </c>
      <c r="Q21" s="34">
        <v>1</v>
      </c>
      <c r="R21" s="34">
        <v>1</v>
      </c>
      <c r="S21" s="34">
        <v>0</v>
      </c>
      <c r="T21" s="34">
        <v>0</v>
      </c>
      <c r="U21" s="35">
        <f t="shared" si="0"/>
        <v>17</v>
      </c>
      <c r="V21" s="36">
        <f t="shared" si="1"/>
        <v>220562</v>
      </c>
    </row>
    <row r="22" spans="1:22" x14ac:dyDescent="0.45">
      <c r="A22" s="27" t="s">
        <v>38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47880</v>
      </c>
      <c r="H22" s="31">
        <v>0</v>
      </c>
      <c r="I22" s="31">
        <v>0</v>
      </c>
      <c r="J22" s="31">
        <v>0</v>
      </c>
      <c r="K22" s="32">
        <v>4168</v>
      </c>
      <c r="L22" s="33" t="s">
        <v>57</v>
      </c>
      <c r="M22" s="34">
        <v>0</v>
      </c>
      <c r="N22" s="34">
        <v>3</v>
      </c>
      <c r="O22" s="34">
        <v>3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52048</v>
      </c>
    </row>
    <row r="23" spans="1:22" x14ac:dyDescent="0.45">
      <c r="A23" s="27" t="s">
        <v>38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43452</v>
      </c>
      <c r="H23" s="31">
        <v>0</v>
      </c>
      <c r="I23" s="31">
        <v>0</v>
      </c>
      <c r="J23" s="31">
        <v>0</v>
      </c>
      <c r="K23" s="32">
        <v>3760</v>
      </c>
      <c r="L23" s="33" t="s">
        <v>65</v>
      </c>
      <c r="M23" s="34">
        <v>0</v>
      </c>
      <c r="N23" s="34">
        <v>0</v>
      </c>
      <c r="O23" s="34">
        <v>5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47212</v>
      </c>
    </row>
    <row r="24" spans="1:22" x14ac:dyDescent="0.45">
      <c r="A24" s="27" t="s">
        <v>52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133248</v>
      </c>
      <c r="H24" s="31">
        <v>28090</v>
      </c>
      <c r="I24" s="31">
        <v>0</v>
      </c>
      <c r="J24" s="31">
        <v>0</v>
      </c>
      <c r="K24" s="32">
        <v>14713</v>
      </c>
      <c r="L24" s="33" t="s">
        <v>65</v>
      </c>
      <c r="M24" s="34">
        <v>0</v>
      </c>
      <c r="N24" s="34">
        <v>0</v>
      </c>
      <c r="O24" s="34">
        <v>0</v>
      </c>
      <c r="P24" s="34">
        <v>5</v>
      </c>
      <c r="Q24" s="34">
        <v>4</v>
      </c>
      <c r="R24" s="34">
        <v>1</v>
      </c>
      <c r="S24" s="34">
        <v>0</v>
      </c>
      <c r="T24" s="34">
        <v>0</v>
      </c>
      <c r="U24" s="35">
        <f t="shared" si="0"/>
        <v>10</v>
      </c>
      <c r="V24" s="36">
        <f t="shared" si="1"/>
        <v>176051</v>
      </c>
    </row>
    <row r="25" spans="1:22" x14ac:dyDescent="0.45">
      <c r="A25" s="27" t="s">
        <v>76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0</v>
      </c>
      <c r="G25" s="31">
        <v>296832</v>
      </c>
      <c r="H25" s="31">
        <v>149906</v>
      </c>
      <c r="I25" s="31">
        <v>0</v>
      </c>
      <c r="J25" s="31">
        <v>0</v>
      </c>
      <c r="K25" s="32">
        <v>21737</v>
      </c>
      <c r="L25" s="33" t="s">
        <v>65</v>
      </c>
      <c r="M25" s="34">
        <v>0</v>
      </c>
      <c r="N25" s="34">
        <v>0</v>
      </c>
      <c r="O25" s="34">
        <v>4</v>
      </c>
      <c r="P25" s="34">
        <v>6</v>
      </c>
      <c r="Q25" s="34">
        <v>6</v>
      </c>
      <c r="R25" s="34">
        <v>6</v>
      </c>
      <c r="S25" s="34">
        <v>0</v>
      </c>
      <c r="T25" s="34">
        <v>0</v>
      </c>
      <c r="U25" s="35">
        <f t="shared" si="0"/>
        <v>22</v>
      </c>
      <c r="V25" s="36">
        <f t="shared" si="1"/>
        <v>468475</v>
      </c>
    </row>
    <row r="26" spans="1:22" x14ac:dyDescent="0.45">
      <c r="A26" s="27" t="s">
        <v>79</v>
      </c>
      <c r="B26" s="27" t="s">
        <v>80</v>
      </c>
      <c r="C26" s="28" t="s">
        <v>81</v>
      </c>
      <c r="D26" s="28">
        <v>2024</v>
      </c>
      <c r="E26" s="29" t="s">
        <v>34</v>
      </c>
      <c r="F26" s="30">
        <v>90912</v>
      </c>
      <c r="G26" s="31">
        <v>0</v>
      </c>
      <c r="H26" s="31">
        <v>76000</v>
      </c>
      <c r="I26" s="31">
        <v>10088</v>
      </c>
      <c r="J26" s="31">
        <v>0</v>
      </c>
      <c r="K26" s="32">
        <v>5000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182000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DFAB1348-9B93-45D9-9621-4D3DA7E53BDE}"/>
  <conditionalFormatting sqref="V9:V36">
    <cfRule type="cellIs" dxfId="2" priority="3" operator="lessThan">
      <formula>0</formula>
    </cfRule>
  </conditionalFormatting>
  <conditionalFormatting sqref="V9:V36">
    <cfRule type="expression" dxfId="1" priority="2">
      <formula>#REF!&lt;0</formula>
    </cfRule>
  </conditionalFormatting>
  <conditionalFormatting sqref="D9:D3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6" xr:uid="{369EEECC-A011-402B-80FB-D22A983F457F}">
      <formula1>"N/A, FMR, Actual Rent"</formula1>
    </dataValidation>
    <dataValidation type="list" allowBlank="1" showInputMessage="1" showErrorMessage="1" sqref="E9:E36" xr:uid="{B311FDBD-6862-46A1-B828-07D25D99205F}">
      <formula1>"PH, TH, Joint TH &amp; PH-RRH, HMIS, SSO, TRA, PRA, SRA, S+C/SRO"</formula1>
    </dataValidation>
    <dataValidation allowBlank="1" showErrorMessage="1" sqref="A8:V8" xr:uid="{54387245-92BF-4702-9958-97D850E378F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2023-05-19T14:12:00Z</dcterms:created>
  <dcterms:modified xsi:type="dcterms:W3CDTF">2023-05-19T14:52:59Z</dcterms:modified>
</cp:coreProperties>
</file>