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967332E9-B4F1-479E-97FB-7E8B9004EE66}" xr6:coauthVersionLast="47" xr6:coauthVersionMax="47" xr10:uidLastSave="{00000000-0000-0000-0000-000000000000}"/>
  <bookViews>
    <workbookView xWindow="1470" yWindow="1470" windowWidth="19237" windowHeight="11220" xr2:uid="{DF9601EE-21E2-416A-990B-C24DEB4CE2DA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2" i="1" l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<sst xmlns="http://schemas.openxmlformats.org/spreadsheetml/2006/main" count="104" uniqueCount="72">
  <si>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</si>
  <si>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</si>
  <si>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</si>
  <si>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</si>
  <si>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</si>
  <si>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</si>
  <si>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</si>
  <si>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</si>
  <si>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</si>
  <si>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</si>
  <si>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</si>
  <si>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</si>
  <si>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</si>
  <si>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</si>
  <si>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</si>
  <si>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</si>
  <si>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</si>
  <si>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</si>
  <si>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</si>
  <si>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</si>
  <si>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</si>
  <si>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</si>
  <si>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</si>
  <si>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</si>
  <si>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</si>
  <si>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</si>
  <si>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</si>
  <si>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</si>
  <si>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</si>
  <si>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</si>
  <si>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IL-507</t>
  </si>
  <si>
    <t xml:space="preserve">Goodwill Industries of Central Illinois </t>
  </si>
  <si>
    <t>Goodwill Home for Veterans 2022</t>
  </si>
  <si>
    <t>IL0067L5T072215</t>
  </si>
  <si>
    <t>PH</t>
  </si>
  <si>
    <t/>
  </si>
  <si>
    <t>Chicago</t>
  </si>
  <si>
    <t>Peoria, Pekin/Fulton, Tazewell, Peoria, Woodford Counties CoC</t>
  </si>
  <si>
    <t>Heart of Illinois United Way</t>
  </si>
  <si>
    <t>HOI HMIS FY2022</t>
  </si>
  <si>
    <t>IL0068L5T072215</t>
  </si>
  <si>
    <t>Phoenix Community Development Services</t>
  </si>
  <si>
    <t>North Valley Supportive Housing</t>
  </si>
  <si>
    <t>IL0069L5T072215</t>
  </si>
  <si>
    <t>New Hope/Phoenix</t>
  </si>
  <si>
    <t>IL0074L5T072215</t>
  </si>
  <si>
    <t>Actual Rent</t>
  </si>
  <si>
    <t>Glendale Commons</t>
  </si>
  <si>
    <t>IL0075L5T072215</t>
  </si>
  <si>
    <t>Peoria Opportunities Foundation</t>
  </si>
  <si>
    <t>New Hope Apartments 2022</t>
  </si>
  <si>
    <t>IL0441L5T072213</t>
  </si>
  <si>
    <t>New Hope IV</t>
  </si>
  <si>
    <t>IL0561L5T072209</t>
  </si>
  <si>
    <t>CoC Coordinated Entry FY2022</t>
  </si>
  <si>
    <t>IL0640L5T072207</t>
  </si>
  <si>
    <t>SSO</t>
  </si>
  <si>
    <t>Heart of Illinois Rapid Re-Housing Program</t>
  </si>
  <si>
    <t>IL0641L5T072207</t>
  </si>
  <si>
    <t>FMR</t>
  </si>
  <si>
    <t>Center for Prevention of Abuse</t>
  </si>
  <si>
    <t>Next Step Housing Program 2022</t>
  </si>
  <si>
    <t>IL1593L5T072205</t>
  </si>
  <si>
    <t>Dream Center Peoria</t>
  </si>
  <si>
    <t>Village Permanent Supportive Housing Program</t>
  </si>
  <si>
    <t>IL1594L5T072205</t>
  </si>
  <si>
    <t>HOI Scattered Site Supportive Housing</t>
  </si>
  <si>
    <t>IL1595L5T072205</t>
  </si>
  <si>
    <t>Victim Services Rapid Rehousing 2022</t>
  </si>
  <si>
    <t>IL1829D5T072200</t>
  </si>
  <si>
    <t>Monroe Manor II</t>
  </si>
  <si>
    <t>IL1831L5T072200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</si>
</sst>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3646D-7CB0-4FE3-8533-75556856E07E}">
  <sheetPr codeName="Sheet114">
    <pageSetUpPr fitToPage="1"/>
  </sheetPr>
  <dimension ref="A1:DG32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2036965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0</v>
      </c>
      <c r="H9" s="31">
        <v>132394</v>
      </c>
      <c r="I9" s="31">
        <v>36256</v>
      </c>
      <c r="J9" s="31">
        <v>0</v>
      </c>
      <c r="K9" s="32">
        <v>7550</v>
      </c>
      <c r="L9" s="33" t="s">
        <v>35</v>
      </c>
      <c r="M9" s="34"/>
      <c r="N9" s="34"/>
      <c r="O9" s="34"/>
      <c r="P9" s="34"/>
      <c r="Q9" s="34"/>
      <c r="R9" s="34"/>
      <c r="S9" s="34"/>
      <c r="T9" s="34"/>
      <c r="U9" s="35">
        <f t="shared" ref="U9:U32" si="0">SUM(M9:T9)</f>
        <v>0</v>
      </c>
      <c r="V9" s="36">
        <f t="shared" ref="V9:V32" si="1">SUM(F9:K9)</f>
        <v>176200</v>
      </c>
    </row>
    <row r="10" spans="1:22" x14ac:dyDescent="0.45">
      <c r="A10" s="27" t="s">
        <v>38</v>
      </c>
      <c r="B10" s="27" t="s">
        <v>39</v>
      </c>
      <c r="C10" s="28" t="s">
        <v>40</v>
      </c>
      <c r="D10" s="28">
        <v>2024</v>
      </c>
      <c r="E10" s="29" t="s">
        <v>17</v>
      </c>
      <c r="F10" s="30">
        <v>0</v>
      </c>
      <c r="G10" s="31">
        <v>0</v>
      </c>
      <c r="H10" s="31">
        <v>0</v>
      </c>
      <c r="I10" s="31">
        <v>0</v>
      </c>
      <c r="J10" s="31">
        <v>70424</v>
      </c>
      <c r="K10" s="32">
        <v>3600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74024</v>
      </c>
    </row>
    <row r="11" spans="1:22" x14ac:dyDescent="0.45">
      <c r="A11" s="27" t="s">
        <v>41</v>
      </c>
      <c r="B11" s="27" t="s">
        <v>42</v>
      </c>
      <c r="C11" s="28" t="s">
        <v>43</v>
      </c>
      <c r="D11" s="28">
        <v>2024</v>
      </c>
      <c r="E11" s="29" t="s">
        <v>34</v>
      </c>
      <c r="F11" s="30">
        <v>0</v>
      </c>
      <c r="G11" s="31">
        <v>0</v>
      </c>
      <c r="H11" s="31">
        <v>18760</v>
      </c>
      <c r="I11" s="31">
        <v>66719</v>
      </c>
      <c r="J11" s="31">
        <v>0</v>
      </c>
      <c r="K11" s="32">
        <v>4588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90067</v>
      </c>
    </row>
    <row r="12" spans="1:22" x14ac:dyDescent="0.45">
      <c r="A12" s="27" t="s">
        <v>41</v>
      </c>
      <c r="B12" s="27" t="s">
        <v>44</v>
      </c>
      <c r="C12" s="28" t="s">
        <v>45</v>
      </c>
      <c r="D12" s="28">
        <v>2024</v>
      </c>
      <c r="E12" s="29" t="s">
        <v>34</v>
      </c>
      <c r="F12" s="30">
        <v>0</v>
      </c>
      <c r="G12" s="31">
        <v>140040</v>
      </c>
      <c r="H12" s="31">
        <v>0</v>
      </c>
      <c r="I12" s="31">
        <v>0</v>
      </c>
      <c r="J12" s="31">
        <v>0</v>
      </c>
      <c r="K12" s="32">
        <v>8295</v>
      </c>
      <c r="L12" s="33" t="s">
        <v>46</v>
      </c>
      <c r="M12" s="34">
        <v>0</v>
      </c>
      <c r="N12" s="34">
        <v>30</v>
      </c>
      <c r="O12" s="34">
        <v>0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5">
        <f t="shared" si="0"/>
        <v>30</v>
      </c>
      <c r="V12" s="36">
        <f t="shared" si="1"/>
        <v>148335</v>
      </c>
    </row>
    <row r="13" spans="1:22" x14ac:dyDescent="0.45">
      <c r="A13" s="27" t="s">
        <v>41</v>
      </c>
      <c r="B13" s="27" t="s">
        <v>47</v>
      </c>
      <c r="C13" s="28" t="s">
        <v>48</v>
      </c>
      <c r="D13" s="28">
        <v>2024</v>
      </c>
      <c r="E13" s="29" t="s">
        <v>34</v>
      </c>
      <c r="F13" s="30">
        <v>0</v>
      </c>
      <c r="G13" s="31">
        <v>0</v>
      </c>
      <c r="H13" s="31">
        <v>19490</v>
      </c>
      <c r="I13" s="31">
        <v>145228</v>
      </c>
      <c r="J13" s="31">
        <v>0</v>
      </c>
      <c r="K13" s="32">
        <v>10306</v>
      </c>
      <c r="L13" s="33" t="s">
        <v>35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175024</v>
      </c>
    </row>
    <row r="14" spans="1:22" x14ac:dyDescent="0.45">
      <c r="A14" s="27" t="s">
        <v>49</v>
      </c>
      <c r="B14" s="27" t="s">
        <v>50</v>
      </c>
      <c r="C14" s="28" t="s">
        <v>51</v>
      </c>
      <c r="D14" s="28">
        <v>2024</v>
      </c>
      <c r="E14" s="29" t="s">
        <v>34</v>
      </c>
      <c r="F14" s="30">
        <v>0</v>
      </c>
      <c r="G14" s="31">
        <v>0</v>
      </c>
      <c r="H14" s="31">
        <v>125700</v>
      </c>
      <c r="I14" s="31">
        <v>126320</v>
      </c>
      <c r="J14" s="31">
        <v>0</v>
      </c>
      <c r="K14" s="32">
        <v>15800</v>
      </c>
      <c r="L14" s="33" t="s">
        <v>35</v>
      </c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267820</v>
      </c>
    </row>
    <row r="15" spans="1:22" x14ac:dyDescent="0.45">
      <c r="A15" s="27" t="s">
        <v>41</v>
      </c>
      <c r="B15" s="27" t="s">
        <v>52</v>
      </c>
      <c r="C15" s="28" t="s">
        <v>53</v>
      </c>
      <c r="D15" s="28">
        <v>2024</v>
      </c>
      <c r="E15" s="29" t="s">
        <v>34</v>
      </c>
      <c r="F15" s="30">
        <v>0</v>
      </c>
      <c r="G15" s="31">
        <v>0</v>
      </c>
      <c r="H15" s="31">
        <v>0</v>
      </c>
      <c r="I15" s="31">
        <v>23266</v>
      </c>
      <c r="J15" s="31">
        <v>0</v>
      </c>
      <c r="K15" s="32">
        <v>1200</v>
      </c>
      <c r="L15" s="33" t="s">
        <v>35</v>
      </c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24466</v>
      </c>
    </row>
    <row r="16" spans="1:22" x14ac:dyDescent="0.45">
      <c r="A16" s="27" t="s">
        <v>38</v>
      </c>
      <c r="B16" s="27" t="s">
        <v>54</v>
      </c>
      <c r="C16" s="28" t="s">
        <v>55</v>
      </c>
      <c r="D16" s="28">
        <v>2024</v>
      </c>
      <c r="E16" s="29" t="s">
        <v>56</v>
      </c>
      <c r="F16" s="30">
        <v>0</v>
      </c>
      <c r="G16" s="31">
        <v>0</v>
      </c>
      <c r="H16" s="31">
        <v>152908</v>
      </c>
      <c r="I16" s="31">
        <v>0</v>
      </c>
      <c r="J16" s="31">
        <v>0</v>
      </c>
      <c r="K16" s="32">
        <v>15123</v>
      </c>
      <c r="L16" s="33" t="s">
        <v>35</v>
      </c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168031</v>
      </c>
    </row>
    <row r="17" spans="1:22" x14ac:dyDescent="0.45">
      <c r="A17" s="27" t="s">
        <v>41</v>
      </c>
      <c r="B17" s="27" t="s">
        <v>57</v>
      </c>
      <c r="C17" s="28" t="s">
        <v>58</v>
      </c>
      <c r="D17" s="28">
        <v>2024</v>
      </c>
      <c r="E17" s="29" t="s">
        <v>34</v>
      </c>
      <c r="F17" s="30">
        <v>0</v>
      </c>
      <c r="G17" s="31">
        <v>123984</v>
      </c>
      <c r="H17" s="31">
        <v>73536</v>
      </c>
      <c r="I17" s="31">
        <v>0</v>
      </c>
      <c r="J17" s="31">
        <v>0</v>
      </c>
      <c r="K17" s="32">
        <v>13689</v>
      </c>
      <c r="L17" s="33" t="s">
        <v>59</v>
      </c>
      <c r="M17" s="34">
        <v>0</v>
      </c>
      <c r="N17" s="34">
        <v>0</v>
      </c>
      <c r="O17" s="34">
        <v>9</v>
      </c>
      <c r="P17" s="34">
        <v>3</v>
      </c>
      <c r="Q17" s="34">
        <v>2</v>
      </c>
      <c r="R17" s="34">
        <v>0</v>
      </c>
      <c r="S17" s="34">
        <v>0</v>
      </c>
      <c r="T17" s="34">
        <v>0</v>
      </c>
      <c r="U17" s="35">
        <f t="shared" si="0"/>
        <v>14</v>
      </c>
      <c r="V17" s="36">
        <f t="shared" si="1"/>
        <v>211209</v>
      </c>
    </row>
    <row r="18" spans="1:22" x14ac:dyDescent="0.45">
      <c r="A18" s="27" t="s">
        <v>60</v>
      </c>
      <c r="B18" s="27" t="s">
        <v>61</v>
      </c>
      <c r="C18" s="28" t="s">
        <v>62</v>
      </c>
      <c r="D18" s="28">
        <v>2024</v>
      </c>
      <c r="E18" s="29" t="s">
        <v>34</v>
      </c>
      <c r="F18" s="30">
        <v>0</v>
      </c>
      <c r="G18" s="31">
        <v>0</v>
      </c>
      <c r="H18" s="31">
        <v>74000</v>
      </c>
      <c r="I18" s="31">
        <v>108437</v>
      </c>
      <c r="J18" s="31">
        <v>0</v>
      </c>
      <c r="K18" s="32">
        <v>6560</v>
      </c>
      <c r="L18" s="33" t="s">
        <v>35</v>
      </c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188997</v>
      </c>
    </row>
    <row r="19" spans="1:22" x14ac:dyDescent="0.45">
      <c r="A19" s="27" t="s">
        <v>63</v>
      </c>
      <c r="B19" s="27" t="s">
        <v>64</v>
      </c>
      <c r="C19" s="28" t="s">
        <v>65</v>
      </c>
      <c r="D19" s="28">
        <v>2024</v>
      </c>
      <c r="E19" s="29" t="s">
        <v>34</v>
      </c>
      <c r="F19" s="30">
        <v>0</v>
      </c>
      <c r="G19" s="31">
        <v>0</v>
      </c>
      <c r="H19" s="31">
        <v>23338</v>
      </c>
      <c r="I19" s="31">
        <v>180414</v>
      </c>
      <c r="J19" s="31">
        <v>0</v>
      </c>
      <c r="K19" s="32">
        <v>13277</v>
      </c>
      <c r="L19" s="33" t="s">
        <v>35</v>
      </c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217029</v>
      </c>
    </row>
    <row r="20" spans="1:22" x14ac:dyDescent="0.45">
      <c r="A20" s="27" t="s">
        <v>41</v>
      </c>
      <c r="B20" s="27" t="s">
        <v>66</v>
      </c>
      <c r="C20" s="28" t="s">
        <v>67</v>
      </c>
      <c r="D20" s="28">
        <v>2024</v>
      </c>
      <c r="E20" s="29" t="s">
        <v>34</v>
      </c>
      <c r="F20" s="30">
        <v>0</v>
      </c>
      <c r="G20" s="31">
        <v>83184</v>
      </c>
      <c r="H20" s="31">
        <v>22444</v>
      </c>
      <c r="I20" s="31">
        <v>0</v>
      </c>
      <c r="J20" s="31">
        <v>0</v>
      </c>
      <c r="K20" s="32">
        <v>7319</v>
      </c>
      <c r="L20" s="33" t="s">
        <v>59</v>
      </c>
      <c r="M20" s="34">
        <v>0</v>
      </c>
      <c r="N20" s="34">
        <v>0</v>
      </c>
      <c r="O20" s="34">
        <v>7</v>
      </c>
      <c r="P20" s="34">
        <v>3</v>
      </c>
      <c r="Q20" s="34">
        <v>0</v>
      </c>
      <c r="R20" s="34">
        <v>0</v>
      </c>
      <c r="S20" s="34">
        <v>0</v>
      </c>
      <c r="T20" s="34">
        <v>0</v>
      </c>
      <c r="U20" s="35">
        <f t="shared" si="0"/>
        <v>10</v>
      </c>
      <c r="V20" s="36">
        <f t="shared" si="1"/>
        <v>112947</v>
      </c>
    </row>
    <row r="21" spans="1:22" x14ac:dyDescent="0.45">
      <c r="A21" s="27" t="s">
        <v>60</v>
      </c>
      <c r="B21" s="27" t="s">
        <v>68</v>
      </c>
      <c r="C21" s="28" t="s">
        <v>69</v>
      </c>
      <c r="D21" s="28">
        <v>2024</v>
      </c>
      <c r="E21" s="29" t="s">
        <v>34</v>
      </c>
      <c r="F21" s="30">
        <v>0</v>
      </c>
      <c r="G21" s="31">
        <v>70392</v>
      </c>
      <c r="H21" s="31">
        <v>54753</v>
      </c>
      <c r="I21" s="31">
        <v>0</v>
      </c>
      <c r="J21" s="31">
        <v>0</v>
      </c>
      <c r="K21" s="32">
        <v>8200</v>
      </c>
      <c r="L21" s="33" t="s">
        <v>59</v>
      </c>
      <c r="M21" s="34">
        <v>0</v>
      </c>
      <c r="N21" s="34">
        <v>0</v>
      </c>
      <c r="O21" s="34">
        <v>0</v>
      </c>
      <c r="P21" s="34">
        <v>2</v>
      </c>
      <c r="Q21" s="34">
        <v>4</v>
      </c>
      <c r="R21" s="34">
        <v>0</v>
      </c>
      <c r="S21" s="34">
        <v>0</v>
      </c>
      <c r="T21" s="34">
        <v>0</v>
      </c>
      <c r="U21" s="35">
        <f t="shared" si="0"/>
        <v>6</v>
      </c>
      <c r="V21" s="36">
        <f t="shared" si="1"/>
        <v>133345</v>
      </c>
    </row>
    <row r="22" spans="1:22" x14ac:dyDescent="0.45">
      <c r="A22" s="27" t="s">
        <v>41</v>
      </c>
      <c r="B22" s="27" t="s">
        <v>70</v>
      </c>
      <c r="C22" s="28" t="s">
        <v>71</v>
      </c>
      <c r="D22" s="28">
        <v>2024</v>
      </c>
      <c r="E22" s="29" t="s">
        <v>34</v>
      </c>
      <c r="F22" s="30">
        <v>0</v>
      </c>
      <c r="G22" s="31">
        <v>0</v>
      </c>
      <c r="H22" s="31">
        <v>0</v>
      </c>
      <c r="I22" s="31">
        <v>46008</v>
      </c>
      <c r="J22" s="31">
        <v>0</v>
      </c>
      <c r="K22" s="32">
        <v>3463</v>
      </c>
      <c r="L22" s="33" t="s">
        <v>35</v>
      </c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49471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45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  <row r="30" spans="1:22" x14ac:dyDescent="0.45">
      <c r="A30" s="27"/>
      <c r="B30" s="27"/>
      <c r="C30" s="28"/>
      <c r="D30" s="28"/>
      <c r="E30" s="29"/>
      <c r="F30" s="30"/>
      <c r="G30" s="31"/>
      <c r="H30" s="31"/>
      <c r="I30" s="31"/>
      <c r="J30" s="31"/>
      <c r="K30" s="32"/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0</v>
      </c>
    </row>
    <row r="31" spans="1:22" x14ac:dyDescent="0.45">
      <c r="A31" s="27"/>
      <c r="B31" s="27"/>
      <c r="C31" s="28"/>
      <c r="D31" s="28"/>
      <c r="E31" s="29"/>
      <c r="F31" s="30"/>
      <c r="G31" s="31"/>
      <c r="H31" s="31"/>
      <c r="I31" s="31"/>
      <c r="J31" s="31"/>
      <c r="K31" s="32"/>
      <c r="L31" s="33"/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0</v>
      </c>
    </row>
    <row r="32" spans="1:22" x14ac:dyDescent="0.45">
      <c r="A32" s="27"/>
      <c r="B32" s="27"/>
      <c r="C32" s="28"/>
      <c r="D32" s="28"/>
      <c r="E32" s="29"/>
      <c r="F32" s="30"/>
      <c r="G32" s="31"/>
      <c r="H32" s="31"/>
      <c r="I32" s="31"/>
      <c r="J32" s="31"/>
      <c r="K32" s="32"/>
      <c r="L32" s="33"/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0</v>
      </c>
    </row>
  </sheetData>
  <autoFilter ref="A8:V8" xr:uid="{9433646D-7CB0-4FE3-8533-75556856E07E}"/>
  <conditionalFormatting sqref="V9:V32">
    <cfRule type="cellIs" dxfId="2" priority="3" operator="lessThan">
      <formula>0</formula>
    </cfRule>
  </conditionalFormatting>
  <conditionalFormatting sqref="V9:V32">
    <cfRule type="expression" dxfId="1" priority="2">
      <formula>#REF!&lt;0</formula>
    </cfRule>
  </conditionalFormatting>
  <conditionalFormatting sqref="D9:D32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32" xr:uid="{B6AAD6EE-46CE-41D4-9864-B9C8EC6EEF23}">
      <formula1>"N/A, FMR, Actual Rent"</formula1>
    </dataValidation>
    <dataValidation type="list" allowBlank="1" showInputMessage="1" showErrorMessage="1" sqref="E9:E32" xr:uid="{C5C01588-8862-4644-96ED-12F5F544762E}">
      <formula1>"PH, TH, Joint TH &amp; PH-RRH, HMIS, SSO, TRA, PRA, SRA, S+C/SRO"</formula1>
    </dataValidation>
    <dataValidation allowBlank="1" showErrorMessage="1" sqref="A8:V8" xr:uid="{714260E0-8261-41A9-9D2D-BB49EBB3BF8E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2023-05-19T14:12:00Z</dcterms:created>
  <dcterms:modified xsi:type="dcterms:W3CDTF">2023-05-19T14:49:33Z</dcterms:modified>
</cp:coreProperties>
</file>