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A004AFF6-8180-4D64-983B-75F70DFB7842}" xr6:coauthVersionLast="47" xr6:coauthVersionMax="47" xr10:uidLastSave="{00000000-0000-0000-0000-000000000000}"/>
  <bookViews>
    <workbookView xWindow="1470" yWindow="1470" windowWidth="19237" windowHeight="11220" xr2:uid="{746BDBAB-66E1-442C-B0F1-7C7AEE77BFD5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4" i="1" l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 l="1"/>
</calcChain>
</file>

<file path=xl/sharedStrings.xml><?xml version="1.0" encoding="utf-8"?>
<sst xmlns="http://schemas.openxmlformats.org/spreadsheetml/2006/main" count="64" uniqueCount="52">
  <si>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</si>
  <si>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</si>
  <si>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</si>
  <si>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</si>
  <si>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</si>
  <si>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</si>
  <si>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</si>
  <si>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</si>
  <si>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</si>
  <si>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</si>
  <si>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</si>
  <si>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</si>
  <si>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</si>
  <si>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</si>
  <si>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</si>
  <si>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</si>
  <si>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</si>
  <si>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</si>
  <si>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</si>
  <si>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</si>
  <si>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</si>
  <si>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</si>
  <si>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</si>
  <si>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</si>
  <si>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</si>
  <si>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</si>
  <si>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</si>
  <si>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</si>
  <si>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</si>
  <si>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</si>
  <si>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IL-504</t>
  </si>
  <si>
    <t>Chestnut Health Systems, Inc.</t>
  </si>
  <si>
    <t>Families in Safe Recovery Renewal FY2022</t>
  </si>
  <si>
    <t>IL0043L5T042215</t>
  </si>
  <si>
    <t>PH</t>
  </si>
  <si>
    <t/>
  </si>
  <si>
    <t>Chicago</t>
  </si>
  <si>
    <t>Madison County CoC</t>
  </si>
  <si>
    <t>Madison County Community Development</t>
  </si>
  <si>
    <t>Mainstay Center Renewal FY2022</t>
  </si>
  <si>
    <t>IL0047L5T042215</t>
  </si>
  <si>
    <t>Centerstone of Illinois</t>
  </si>
  <si>
    <t>Theodoro Place Renewal FY2022</t>
  </si>
  <si>
    <t>IL0049L5T042215</t>
  </si>
  <si>
    <t>Chestnut Madison Recovery</t>
  </si>
  <si>
    <t>IL0440L5T042213</t>
  </si>
  <si>
    <t>Actual Rent</t>
  </si>
  <si>
    <t>Chestnut Family Connections Renewal FY2022</t>
  </si>
  <si>
    <t>IL0488L5T042210</t>
  </si>
  <si>
    <t>Housing First</t>
  </si>
  <si>
    <t>IL0656L5T042206</t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</si>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</sst>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269DB-E5FA-4B06-81BC-20FB319BDD7B}">
  <sheetPr codeName="Sheet112">
    <pageSetUpPr fitToPage="1"/>
  </sheetPr>
  <dimension ref="A1:DG2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1859696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143899</v>
      </c>
      <c r="G9" s="31">
        <v>0</v>
      </c>
      <c r="H9" s="31">
        <v>100043</v>
      </c>
      <c r="I9" s="31">
        <v>26655</v>
      </c>
      <c r="J9" s="31">
        <v>0</v>
      </c>
      <c r="K9" s="32">
        <v>20880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4" si="0">SUM(M9:T9)</f>
        <v>0</v>
      </c>
      <c r="V9" s="36">
        <f t="shared" ref="V9:V24" si="1">SUM(F9:K9)</f>
        <v>291477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157855</v>
      </c>
      <c r="G10" s="31">
        <v>0</v>
      </c>
      <c r="H10" s="31">
        <v>317071</v>
      </c>
      <c r="I10" s="31">
        <v>123429</v>
      </c>
      <c r="J10" s="31">
        <v>0</v>
      </c>
      <c r="K10" s="32">
        <v>25300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623655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0</v>
      </c>
      <c r="H11" s="31">
        <v>201695</v>
      </c>
      <c r="I11" s="31">
        <v>76762</v>
      </c>
      <c r="J11" s="31">
        <v>0</v>
      </c>
      <c r="K11" s="32">
        <v>12992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291449</v>
      </c>
    </row>
    <row r="12" spans="1:22" x14ac:dyDescent="0.45">
      <c r="A12" s="27" t="s">
        <v>38</v>
      </c>
      <c r="B12" s="27" t="s">
        <v>44</v>
      </c>
      <c r="C12" s="28" t="s">
        <v>45</v>
      </c>
      <c r="D12" s="28">
        <v>2024</v>
      </c>
      <c r="E12" s="29" t="s">
        <v>34</v>
      </c>
      <c r="F12" s="30">
        <v>0</v>
      </c>
      <c r="G12" s="31">
        <v>222720</v>
      </c>
      <c r="H12" s="31">
        <v>0</v>
      </c>
      <c r="I12" s="31">
        <v>0</v>
      </c>
      <c r="J12" s="31">
        <v>0</v>
      </c>
      <c r="K12" s="32">
        <v>14148</v>
      </c>
      <c r="L12" s="33" t="s">
        <v>46</v>
      </c>
      <c r="M12" s="34">
        <v>0</v>
      </c>
      <c r="N12" s="34">
        <v>32</v>
      </c>
      <c r="O12" s="34">
        <v>0</v>
      </c>
      <c r="P12" s="34">
        <v>0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32</v>
      </c>
      <c r="V12" s="36">
        <f t="shared" si="1"/>
        <v>236868</v>
      </c>
    </row>
    <row r="13" spans="1:22" x14ac:dyDescent="0.45">
      <c r="A13" s="27" t="s">
        <v>31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101630</v>
      </c>
      <c r="G13" s="31">
        <v>0</v>
      </c>
      <c r="H13" s="31">
        <v>9000</v>
      </c>
      <c r="I13" s="31">
        <v>9454</v>
      </c>
      <c r="J13" s="31">
        <v>0</v>
      </c>
      <c r="K13" s="32">
        <v>7000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127084</v>
      </c>
    </row>
    <row r="14" spans="1:22" x14ac:dyDescent="0.45">
      <c r="A14" s="27" t="s">
        <v>38</v>
      </c>
      <c r="B14" s="27" t="s">
        <v>49</v>
      </c>
      <c r="C14" s="28" t="s">
        <v>50</v>
      </c>
      <c r="D14" s="28">
        <v>2024</v>
      </c>
      <c r="E14" s="29" t="s">
        <v>34</v>
      </c>
      <c r="F14" s="30">
        <v>0</v>
      </c>
      <c r="G14" s="31">
        <v>246408</v>
      </c>
      <c r="H14" s="31">
        <v>30000</v>
      </c>
      <c r="I14" s="31">
        <v>0</v>
      </c>
      <c r="J14" s="31">
        <v>2500</v>
      </c>
      <c r="K14" s="32">
        <v>10255</v>
      </c>
      <c r="L14" s="33" t="s">
        <v>51</v>
      </c>
      <c r="M14" s="34">
        <v>0</v>
      </c>
      <c r="N14" s="34">
        <v>0</v>
      </c>
      <c r="O14" s="34">
        <v>3</v>
      </c>
      <c r="P14" s="34">
        <v>10</v>
      </c>
      <c r="Q14" s="34">
        <v>6</v>
      </c>
      <c r="R14" s="34">
        <v>1</v>
      </c>
      <c r="S14" s="34">
        <v>0</v>
      </c>
      <c r="T14" s="34">
        <v>0</v>
      </c>
      <c r="U14" s="35">
        <f t="shared" si="0"/>
        <v>20</v>
      </c>
      <c r="V14" s="36">
        <f t="shared" si="1"/>
        <v>289163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</sheetData>
  <autoFilter ref="A8:V8" xr:uid="{69D269DB-E5FA-4B06-81BC-20FB319BDD7B}"/>
  <conditionalFormatting sqref="V9:V24">
    <cfRule type="cellIs" dxfId="2" priority="3" operator="lessThan">
      <formula>0</formula>
    </cfRule>
  </conditionalFormatting>
  <conditionalFormatting sqref="V9:V24">
    <cfRule type="expression" dxfId="1" priority="2">
      <formula>#REF!&lt;0</formula>
    </cfRule>
  </conditionalFormatting>
  <conditionalFormatting sqref="D9:D24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4" xr:uid="{B8CB217D-6F59-4B2F-A7F9-DFF2684E51A7}">
      <formula1>"N/A, FMR, Actual Rent"</formula1>
    </dataValidation>
    <dataValidation type="list" allowBlank="1" showInputMessage="1" showErrorMessage="1" sqref="E9:E24" xr:uid="{C8E003C5-E41A-4664-8C86-58FB21E3816A}">
      <formula1>"PH, TH, Joint TH &amp; PH-RRH, HMIS, SSO, TRA, PRA, SRA, S+C/SRO"</formula1>
    </dataValidation>
    <dataValidation allowBlank="1" showErrorMessage="1" sqref="A8:V8" xr:uid="{ADCA3DE0-F76D-4102-816F-1A0F314B2D68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2023-05-19T14:12:02Z</dcterms:created>
  <dcterms:modified xsi:type="dcterms:W3CDTF">2023-05-19T14:53:13Z</dcterms:modified>
</cp:coreProperties>
</file>