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Library\CloudStorage\OneDrive-USDepartmentofHousingandUrbanDevelopment\OneDR\2023 Reports\2023 GIW\GIW Dev Files\2023 GIW Data Universe - Ready to split.xlsx 2023-05-19 10-09-25\Subfolder\"/>
    </mc:Choice>
  </mc:AlternateContent>
  <xr:revisionPtr revIDLastSave="0" documentId="13_ncr:1_{87788E15-147C-41E0-8B9F-12805619EB86}" xr6:coauthVersionLast="47" xr6:coauthVersionMax="47" xr10:uidLastSave="{00000000-0000-0000-0000-000000000000}"/>
  <bookViews>
    <workbookView xWindow="2573" yWindow="2573" windowWidth="19237" windowHeight="11220" xr2:uid="{747A5F68-8119-4A11-9C52-ACE9F2E9E9FF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2" i="1" l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<sst xmlns="http://schemas.openxmlformats.org/spreadsheetml/2006/main" count="54" uniqueCount="47">
  <si>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</si>
  <si>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</si>
  <si>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</si>
  <si>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</si>
  <si>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</si>
  <si>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</si>
  <si>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</si>
  <si>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</si>
  <si>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</si>
  <si>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</si>
  <si>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</si>
  <si>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</si>
  <si>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</si>
  <si>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</si>
  <si>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</si>
  <si>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</si>
  <si>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</si>
  <si>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</si>
  <si>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</si>
  <si>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</si>
  <si>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</si>
  <si>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</si>
  <si>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</si>
  <si>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</si>
  <si>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</si>
  <si>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</si>
  <si>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</si>
  <si>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</si>
  <si>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</si>
  <si>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</si>
  <si>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IL-503</t>
  </si>
  <si>
    <t>Champaign County Regional Planning Commission</t>
  </si>
  <si>
    <t>Centralized Intake-2022</t>
  </si>
  <si>
    <t>IL0618L5T032207</t>
  </si>
  <si>
    <t>SSO</t>
  </si>
  <si>
    <t/>
  </si>
  <si>
    <t>Chicago</t>
  </si>
  <si>
    <t>Champaign, Urbana, Rantoul/Champaign County CoC</t>
  </si>
  <si>
    <t>Champaign Co-Champaign County Regional Planning Commission</t>
  </si>
  <si>
    <t>HMIS-2022</t>
  </si>
  <si>
    <t>IL1750T5T032201</t>
  </si>
  <si>
    <t>PSH Individuals-2022</t>
  </si>
  <si>
    <t>IL1751T5T032201</t>
  </si>
  <si>
    <t>PH</t>
  </si>
  <si>
    <t>FMR</t>
  </si>
  <si>
    <t>PSH Families-2022</t>
  </si>
  <si>
    <t>IL1752T5T032201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</si>
</sst>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AB222-9747-48D7-919F-E55A36E468C7}">
  <sheetPr codeName="Sheet111">
    <pageSetUpPr fitToPage="1"/>
  </sheetPr>
  <dimension ref="A1:DG22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789690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0</v>
      </c>
      <c r="G9" s="31">
        <v>0</v>
      </c>
      <c r="H9" s="31">
        <v>51953</v>
      </c>
      <c r="I9" s="31">
        <v>0</v>
      </c>
      <c r="J9" s="31">
        <v>0</v>
      </c>
      <c r="K9" s="32">
        <v>4737</v>
      </c>
      <c r="L9" s="33" t="s">
        <v>35</v>
      </c>
      <c r="M9" s="34"/>
      <c r="N9" s="34"/>
      <c r="O9" s="34"/>
      <c r="P9" s="34"/>
      <c r="Q9" s="34"/>
      <c r="R9" s="34"/>
      <c r="S9" s="34"/>
      <c r="T9" s="34"/>
      <c r="U9" s="35">
        <f t="shared" ref="U9:U22" si="0">SUM(M9:T9)</f>
        <v>0</v>
      </c>
      <c r="V9" s="36">
        <f t="shared" ref="V9:V22" si="1">SUM(F9:K9)</f>
        <v>56690</v>
      </c>
    </row>
    <row r="10" spans="1:22" x14ac:dyDescent="0.45">
      <c r="A10" s="27" t="s">
        <v>31</v>
      </c>
      <c r="B10" s="27" t="s">
        <v>39</v>
      </c>
      <c r="C10" s="28" t="s">
        <v>40</v>
      </c>
      <c r="D10" s="28">
        <v>2024</v>
      </c>
      <c r="E10" s="29" t="s">
        <v>17</v>
      </c>
      <c r="F10" s="30">
        <v>0</v>
      </c>
      <c r="G10" s="31">
        <v>0</v>
      </c>
      <c r="H10" s="31">
        <v>0</v>
      </c>
      <c r="I10" s="31">
        <v>0</v>
      </c>
      <c r="J10" s="31">
        <v>66529</v>
      </c>
      <c r="K10" s="32">
        <v>6650</v>
      </c>
      <c r="L10" s="33" t="s">
        <v>35</v>
      </c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73179</v>
      </c>
    </row>
    <row r="11" spans="1:22" x14ac:dyDescent="0.45">
      <c r="A11" s="27" t="s">
        <v>31</v>
      </c>
      <c r="B11" s="27" t="s">
        <v>41</v>
      </c>
      <c r="C11" s="28" t="s">
        <v>42</v>
      </c>
      <c r="D11" s="28">
        <v>2024</v>
      </c>
      <c r="E11" s="29" t="s">
        <v>43</v>
      </c>
      <c r="F11" s="30">
        <v>0</v>
      </c>
      <c r="G11" s="31">
        <v>397920</v>
      </c>
      <c r="H11" s="31">
        <v>42810</v>
      </c>
      <c r="I11" s="31">
        <v>0</v>
      </c>
      <c r="J11" s="31">
        <v>0</v>
      </c>
      <c r="K11" s="32">
        <v>25823</v>
      </c>
      <c r="L11" s="33" t="s">
        <v>44</v>
      </c>
      <c r="M11" s="34">
        <v>0</v>
      </c>
      <c r="N11" s="34">
        <v>0</v>
      </c>
      <c r="O11" s="34">
        <v>40</v>
      </c>
      <c r="P11" s="34">
        <v>0</v>
      </c>
      <c r="Q11" s="34">
        <v>0</v>
      </c>
      <c r="R11" s="34">
        <v>0</v>
      </c>
      <c r="S11" s="34">
        <v>0</v>
      </c>
      <c r="T11" s="34">
        <v>0</v>
      </c>
      <c r="U11" s="35">
        <f t="shared" si="0"/>
        <v>40</v>
      </c>
      <c r="V11" s="36">
        <f t="shared" si="1"/>
        <v>466553</v>
      </c>
    </row>
    <row r="12" spans="1:22" x14ac:dyDescent="0.45">
      <c r="A12" s="27" t="s">
        <v>31</v>
      </c>
      <c r="B12" s="27" t="s">
        <v>45</v>
      </c>
      <c r="C12" s="28" t="s">
        <v>46</v>
      </c>
      <c r="D12" s="28">
        <v>2024</v>
      </c>
      <c r="E12" s="29" t="s">
        <v>43</v>
      </c>
      <c r="F12" s="30">
        <v>0</v>
      </c>
      <c r="G12" s="31">
        <v>157188</v>
      </c>
      <c r="H12" s="31">
        <v>26756</v>
      </c>
      <c r="I12" s="31">
        <v>0</v>
      </c>
      <c r="J12" s="31">
        <v>0</v>
      </c>
      <c r="K12" s="32">
        <v>9324</v>
      </c>
      <c r="L12" s="33" t="s">
        <v>44</v>
      </c>
      <c r="M12" s="34">
        <v>0</v>
      </c>
      <c r="N12" s="34">
        <v>0</v>
      </c>
      <c r="O12" s="34">
        <v>0</v>
      </c>
      <c r="P12" s="34">
        <v>7</v>
      </c>
      <c r="Q12" s="34">
        <v>5</v>
      </c>
      <c r="R12" s="34">
        <v>0</v>
      </c>
      <c r="S12" s="34">
        <v>0</v>
      </c>
      <c r="T12" s="34">
        <v>0</v>
      </c>
      <c r="U12" s="35">
        <f t="shared" si="0"/>
        <v>12</v>
      </c>
      <c r="V12" s="36">
        <f t="shared" si="1"/>
        <v>193268</v>
      </c>
    </row>
    <row r="13" spans="1:22" x14ac:dyDescent="0.45">
      <c r="A13" s="27"/>
      <c r="B13" s="27"/>
      <c r="C13" s="28"/>
      <c r="D13" s="28"/>
      <c r="E13" s="29"/>
      <c r="F13" s="30"/>
      <c r="G13" s="31"/>
      <c r="H13" s="31"/>
      <c r="I13" s="31"/>
      <c r="J13" s="31"/>
      <c r="K13" s="32"/>
      <c r="L13" s="33"/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0</v>
      </c>
    </row>
    <row r="14" spans="1:22" x14ac:dyDescent="0.45">
      <c r="A14" s="27"/>
      <c r="B14" s="27"/>
      <c r="C14" s="28"/>
      <c r="D14" s="28"/>
      <c r="E14" s="29"/>
      <c r="F14" s="30"/>
      <c r="G14" s="31"/>
      <c r="H14" s="31"/>
      <c r="I14" s="31"/>
      <c r="J14" s="31"/>
      <c r="K14" s="32"/>
      <c r="L14" s="33"/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0</v>
      </c>
    </row>
    <row r="15" spans="1:22" x14ac:dyDescent="0.45">
      <c r="A15" s="27"/>
      <c r="B15" s="27"/>
      <c r="C15" s="28"/>
      <c r="D15" s="28"/>
      <c r="E15" s="29"/>
      <c r="F15" s="30"/>
      <c r="G15" s="31"/>
      <c r="H15" s="31"/>
      <c r="I15" s="31"/>
      <c r="J15" s="31"/>
      <c r="K15" s="32"/>
      <c r="L15" s="33"/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0</v>
      </c>
    </row>
    <row r="16" spans="1:22" x14ac:dyDescent="0.45">
      <c r="A16" s="27"/>
      <c r="B16" s="27"/>
      <c r="C16" s="28"/>
      <c r="D16" s="28"/>
      <c r="E16" s="29"/>
      <c r="F16" s="30"/>
      <c r="G16" s="31"/>
      <c r="H16" s="31"/>
      <c r="I16" s="31"/>
      <c r="J16" s="31"/>
      <c r="K16" s="32"/>
      <c r="L16" s="33"/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0</v>
      </c>
    </row>
    <row r="17" spans="1:22" x14ac:dyDescent="0.45">
      <c r="A17" s="27"/>
      <c r="B17" s="27"/>
      <c r="C17" s="28"/>
      <c r="D17" s="28"/>
      <c r="E17" s="29"/>
      <c r="F17" s="30"/>
      <c r="G17" s="31"/>
      <c r="H17" s="31"/>
      <c r="I17" s="31"/>
      <c r="J17" s="31"/>
      <c r="K17" s="32"/>
      <c r="L17" s="33"/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0</v>
      </c>
    </row>
    <row r="18" spans="1:22" x14ac:dyDescent="0.45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45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45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45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45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</sheetData>
  <autoFilter ref="A8:V8" xr:uid="{005AB222-9747-48D7-919F-E55A36E468C7}"/>
  <conditionalFormatting sqref="V9:V22">
    <cfRule type="cellIs" dxfId="2" priority="3" operator="lessThan">
      <formula>0</formula>
    </cfRule>
  </conditionalFormatting>
  <conditionalFormatting sqref="V9:V22">
    <cfRule type="expression" dxfId="1" priority="2">
      <formula>#REF!&lt;0</formula>
    </cfRule>
  </conditionalFormatting>
  <conditionalFormatting sqref="D9:D22">
    <cfRule type="expression" dxfId="0" priority="1">
      <formula>OR($D9&gt;2024,AND($D9&lt;2024,$D9&lt;&gt;""))</formula>
    </cfRule>
  </conditionalFormatting>
  <dataValidations count="3">
    <dataValidation type="list" allowBlank="1" showInputMessage="1" showErrorMessage="1" sqref="L9:L22" xr:uid="{B0049D2D-1C4D-4F1D-820C-8BA0709EC909}">
      <formula1>"N/A, FMR, Actual Rent"</formula1>
    </dataValidation>
    <dataValidation type="list" allowBlank="1" showInputMessage="1" showErrorMessage="1" sqref="E9:E22" xr:uid="{68C69A8F-0048-45D2-9C06-F8E9F1A6C7DA}">
      <formula1>"PH, TH, Joint TH &amp; PH-RRH, HMIS, SSO, TRA, PRA, SRA, S+C/SRO"</formula1>
    </dataValidation>
    <dataValidation allowBlank="1" showErrorMessage="1" sqref="A8:V8" xr:uid="{967F177C-4B76-4460-AEBE-BCFD5B220231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2023-05-19T14:12:02Z</dcterms:created>
  <dcterms:modified xsi:type="dcterms:W3CDTF">2023-05-19T14:51:33Z</dcterms:modified>
</cp:coreProperties>
</file>