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2F92C38-D10A-40AE-93D9-7A4FAF0F7C98}" xr6:coauthVersionLast="47" xr6:coauthVersionMax="47" xr10:uidLastSave="{00000000-0000-0000-0000-000000000000}"/>
  <bookViews>
    <workbookView xWindow="1470" yWindow="1470" windowWidth="19237" windowHeight="11220" xr2:uid="{5DFD4B6C-B4D2-4EA5-B1C7-09073C10C0E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<sst xmlns="http://schemas.openxmlformats.org/spreadsheetml/2006/main" count="94" uniqueCount="69">
  <si>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</si>
  <si>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</si>
  <si>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</si>
  <si>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</si>
  <si>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</si>
  <si>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</si>
  <si>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</si>
  <si>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</si>
  <si>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</si>
  <si>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</si>
  <si>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</si>
  <si>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</si>
  <si>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</si>
  <si>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</si>
  <si>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</si>
  <si>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</si>
  <si>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</si>
  <si>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</si>
  <si>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</si>
  <si>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</si>
  <si>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</si>
  <si>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</si>
  <si>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</si>
  <si>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</si>
  <si>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</si>
  <si>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</si>
  <si>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</si>
  <si>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</si>
  <si>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</si>
  <si>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</si>
  <si>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IL-502</t>
  </si>
  <si>
    <t>Lake County</t>
  </si>
  <si>
    <t>IL0020L5T022214</t>
  </si>
  <si>
    <t/>
  </si>
  <si>
    <t>Chicago</t>
  </si>
  <si>
    <t>Waukegan, North Chicago/Lake County CoC</t>
  </si>
  <si>
    <t>Independence Center Permanent Housing</t>
  </si>
  <si>
    <t>IL0025L5T022215</t>
  </si>
  <si>
    <t>PH</t>
  </si>
  <si>
    <t>PADS Lake County, Inc.</t>
  </si>
  <si>
    <t>PADS Safe Haven 2018</t>
  </si>
  <si>
    <t>IL0029L5T022215</t>
  </si>
  <si>
    <t>Lake County Haven</t>
  </si>
  <si>
    <t>IL0035L5T022215</t>
  </si>
  <si>
    <t>TH</t>
  </si>
  <si>
    <t>Thresholds Inc</t>
  </si>
  <si>
    <t>Thresholds, Inc. - Lake County Leasing Project</t>
  </si>
  <si>
    <t>IL0417L5T022211</t>
  </si>
  <si>
    <t>Shelter Plus Care</t>
  </si>
  <si>
    <t>IL0439L5T022213</t>
  </si>
  <si>
    <t>Actual Rent</t>
  </si>
  <si>
    <t>Catholic Charities of the Archdiocese of Chicago</t>
  </si>
  <si>
    <t>CTI-RP Consolidation</t>
  </si>
  <si>
    <t>IL0480L5T022212</t>
  </si>
  <si>
    <t>Alexian Brothers Bonaventure House</t>
  </si>
  <si>
    <t>The Harbor PSH Expansion</t>
  </si>
  <si>
    <t>IL0486L5T022209</t>
  </si>
  <si>
    <t>Rapid Re-Housing LC Consolidation</t>
  </si>
  <si>
    <t>IL0585L5T022207</t>
  </si>
  <si>
    <t>PADS Coordinated Entry System Expansion</t>
  </si>
  <si>
    <t>IL0652L5T022206</t>
  </si>
  <si>
    <t>SSO</t>
  </si>
  <si>
    <t>Lake County Crisis Center for the Prevention and Treatment of Domestic Violence</t>
  </si>
  <si>
    <t>RRH Renewal</t>
  </si>
  <si>
    <t>IL1623D5T022204</t>
  </si>
  <si>
    <t>FMR</t>
  </si>
  <si>
    <t>TH-RRH Renewal</t>
  </si>
  <si>
    <t>IL1679D5T022203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</si>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</sst>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9D00-DE69-461E-A3B5-14A21853293A}">
  <sheetPr codeName="Sheet110">
    <pageSetUpPr fitToPage="1"/>
  </sheetPr>
  <dimension ref="A1:DG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34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35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2920033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17</v>
      </c>
      <c r="C9" s="28" t="s">
        <v>32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95648</v>
      </c>
      <c r="K9" s="32">
        <v>1913</v>
      </c>
      <c r="L9" s="33" t="s">
        <v>33</v>
      </c>
      <c r="M9" s="34"/>
      <c r="N9" s="34"/>
      <c r="O9" s="34"/>
      <c r="P9" s="34"/>
      <c r="Q9" s="34"/>
      <c r="R9" s="34"/>
      <c r="S9" s="34"/>
      <c r="T9" s="34"/>
      <c r="U9" s="35">
        <f t="shared" ref="U9:U30" si="0">SUM(M9:T9)</f>
        <v>0</v>
      </c>
      <c r="V9" s="36">
        <f t="shared" ref="V9:V30" si="1">SUM(F9:K9)</f>
        <v>97561</v>
      </c>
    </row>
    <row r="10" spans="1:22" x14ac:dyDescent="0.45">
      <c r="A10" s="27" t="s">
        <v>31</v>
      </c>
      <c r="B10" s="27" t="s">
        <v>36</v>
      </c>
      <c r="C10" s="28" t="s">
        <v>37</v>
      </c>
      <c r="D10" s="28">
        <v>2024</v>
      </c>
      <c r="E10" s="29" t="s">
        <v>38</v>
      </c>
      <c r="F10" s="30">
        <v>0</v>
      </c>
      <c r="G10" s="31">
        <v>0</v>
      </c>
      <c r="H10" s="31">
        <v>16086</v>
      </c>
      <c r="I10" s="31">
        <v>44526</v>
      </c>
      <c r="J10" s="31">
        <v>0</v>
      </c>
      <c r="K10" s="32">
        <v>2770</v>
      </c>
      <c r="L10" s="33" t="s">
        <v>33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63382</v>
      </c>
    </row>
    <row r="11" spans="1:22" x14ac:dyDescent="0.45">
      <c r="A11" s="27" t="s">
        <v>39</v>
      </c>
      <c r="B11" s="27" t="s">
        <v>40</v>
      </c>
      <c r="C11" s="28" t="s">
        <v>41</v>
      </c>
      <c r="D11" s="28">
        <v>2024</v>
      </c>
      <c r="E11" s="29" t="s">
        <v>38</v>
      </c>
      <c r="F11" s="30">
        <v>220924</v>
      </c>
      <c r="G11" s="31">
        <v>0</v>
      </c>
      <c r="H11" s="31">
        <v>67927</v>
      </c>
      <c r="I11" s="31">
        <v>0</v>
      </c>
      <c r="J11" s="31">
        <v>0</v>
      </c>
      <c r="K11" s="32">
        <v>4528</v>
      </c>
      <c r="L11" s="33" t="s">
        <v>33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293379</v>
      </c>
    </row>
    <row r="12" spans="1:22" x14ac:dyDescent="0.45">
      <c r="A12" s="27" t="s">
        <v>31</v>
      </c>
      <c r="B12" s="27" t="s">
        <v>42</v>
      </c>
      <c r="C12" s="28" t="s">
        <v>43</v>
      </c>
      <c r="D12" s="28">
        <v>2024</v>
      </c>
      <c r="E12" s="29" t="s">
        <v>44</v>
      </c>
      <c r="F12" s="30">
        <v>22868</v>
      </c>
      <c r="G12" s="31">
        <v>0</v>
      </c>
      <c r="H12" s="31">
        <v>0</v>
      </c>
      <c r="I12" s="31">
        <v>0</v>
      </c>
      <c r="J12" s="31">
        <v>0</v>
      </c>
      <c r="K12" s="32">
        <v>925</v>
      </c>
      <c r="L12" s="33" t="s">
        <v>33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23793</v>
      </c>
    </row>
    <row r="13" spans="1:22" x14ac:dyDescent="0.45">
      <c r="A13" s="27" t="s">
        <v>45</v>
      </c>
      <c r="B13" s="27" t="s">
        <v>46</v>
      </c>
      <c r="C13" s="28" t="s">
        <v>47</v>
      </c>
      <c r="D13" s="28">
        <v>2024</v>
      </c>
      <c r="E13" s="29" t="s">
        <v>38</v>
      </c>
      <c r="F13" s="30">
        <v>251276</v>
      </c>
      <c r="G13" s="31">
        <v>0</v>
      </c>
      <c r="H13" s="31">
        <v>37636</v>
      </c>
      <c r="I13" s="31">
        <v>28628</v>
      </c>
      <c r="J13" s="31">
        <v>0</v>
      </c>
      <c r="K13" s="32">
        <v>16285</v>
      </c>
      <c r="L13" s="33" t="s">
        <v>33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333825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38</v>
      </c>
      <c r="F14" s="30">
        <v>0</v>
      </c>
      <c r="G14" s="31">
        <v>385512</v>
      </c>
      <c r="H14" s="31">
        <v>0</v>
      </c>
      <c r="I14" s="31">
        <v>0</v>
      </c>
      <c r="J14" s="31">
        <v>0</v>
      </c>
      <c r="K14" s="32">
        <v>21391</v>
      </c>
      <c r="L14" s="33" t="s">
        <v>50</v>
      </c>
      <c r="M14" s="34">
        <v>0</v>
      </c>
      <c r="N14" s="34">
        <v>0</v>
      </c>
      <c r="O14" s="34">
        <v>24</v>
      </c>
      <c r="P14" s="34">
        <v>8</v>
      </c>
      <c r="Q14" s="34">
        <v>2</v>
      </c>
      <c r="R14" s="34">
        <v>0</v>
      </c>
      <c r="S14" s="34">
        <v>0</v>
      </c>
      <c r="T14" s="34">
        <v>0</v>
      </c>
      <c r="U14" s="35">
        <f t="shared" si="0"/>
        <v>34</v>
      </c>
      <c r="V14" s="36">
        <f t="shared" si="1"/>
        <v>406903</v>
      </c>
    </row>
    <row r="15" spans="1:22" x14ac:dyDescent="0.45">
      <c r="A15" s="27" t="s">
        <v>51</v>
      </c>
      <c r="B15" s="27" t="s">
        <v>52</v>
      </c>
      <c r="C15" s="28" t="s">
        <v>53</v>
      </c>
      <c r="D15" s="28">
        <v>2024</v>
      </c>
      <c r="E15" s="29" t="s">
        <v>38</v>
      </c>
      <c r="F15" s="30">
        <v>0</v>
      </c>
      <c r="G15" s="31">
        <v>274176</v>
      </c>
      <c r="H15" s="31">
        <v>154462</v>
      </c>
      <c r="I15" s="31">
        <v>0</v>
      </c>
      <c r="J15" s="31">
        <v>0</v>
      </c>
      <c r="K15" s="32">
        <v>13917</v>
      </c>
      <c r="L15" s="33" t="s">
        <v>50</v>
      </c>
      <c r="M15" s="34">
        <v>0</v>
      </c>
      <c r="N15" s="34">
        <v>0</v>
      </c>
      <c r="O15" s="34">
        <v>24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24</v>
      </c>
      <c r="V15" s="36">
        <f t="shared" si="1"/>
        <v>442555</v>
      </c>
    </row>
    <row r="16" spans="1:22" x14ac:dyDescent="0.45">
      <c r="A16" s="27" t="s">
        <v>54</v>
      </c>
      <c r="B16" s="27" t="s">
        <v>55</v>
      </c>
      <c r="C16" s="28" t="s">
        <v>56</v>
      </c>
      <c r="D16" s="28">
        <v>2024</v>
      </c>
      <c r="E16" s="29" t="s">
        <v>38</v>
      </c>
      <c r="F16" s="30">
        <v>154187</v>
      </c>
      <c r="G16" s="31">
        <v>0</v>
      </c>
      <c r="H16" s="31">
        <v>45000</v>
      </c>
      <c r="I16" s="31">
        <v>0</v>
      </c>
      <c r="J16" s="31">
        <v>0</v>
      </c>
      <c r="K16" s="32">
        <v>5000</v>
      </c>
      <c r="L16" s="33" t="s">
        <v>33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204187</v>
      </c>
    </row>
    <row r="17" spans="1:22" x14ac:dyDescent="0.45">
      <c r="A17" s="27" t="s">
        <v>51</v>
      </c>
      <c r="B17" s="27" t="s">
        <v>57</v>
      </c>
      <c r="C17" s="28" t="s">
        <v>58</v>
      </c>
      <c r="D17" s="28">
        <v>2024</v>
      </c>
      <c r="E17" s="29" t="s">
        <v>38</v>
      </c>
      <c r="F17" s="30">
        <v>0</v>
      </c>
      <c r="G17" s="31">
        <v>187812</v>
      </c>
      <c r="H17" s="31">
        <v>46538</v>
      </c>
      <c r="I17" s="31">
        <v>0</v>
      </c>
      <c r="J17" s="31">
        <v>0</v>
      </c>
      <c r="K17" s="32">
        <v>13219</v>
      </c>
      <c r="L17" s="33" t="s">
        <v>50</v>
      </c>
      <c r="M17" s="34">
        <v>0</v>
      </c>
      <c r="N17" s="34">
        <v>0</v>
      </c>
      <c r="O17" s="34">
        <v>1</v>
      </c>
      <c r="P17" s="34">
        <v>15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16</v>
      </c>
      <c r="V17" s="36">
        <f t="shared" si="1"/>
        <v>247569</v>
      </c>
    </row>
    <row r="18" spans="1:22" x14ac:dyDescent="0.45">
      <c r="A18" s="27" t="s">
        <v>39</v>
      </c>
      <c r="B18" s="27" t="s">
        <v>59</v>
      </c>
      <c r="C18" s="28" t="s">
        <v>60</v>
      </c>
      <c r="D18" s="28">
        <v>2024</v>
      </c>
      <c r="E18" s="29" t="s">
        <v>61</v>
      </c>
      <c r="F18" s="30">
        <v>0</v>
      </c>
      <c r="G18" s="31">
        <v>0</v>
      </c>
      <c r="H18" s="31">
        <v>82550</v>
      </c>
      <c r="I18" s="31">
        <v>0</v>
      </c>
      <c r="J18" s="31">
        <v>0</v>
      </c>
      <c r="K18" s="32">
        <v>6416</v>
      </c>
      <c r="L18" s="33" t="s">
        <v>33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88966</v>
      </c>
    </row>
    <row r="19" spans="1:22" x14ac:dyDescent="0.45">
      <c r="A19" s="27" t="s">
        <v>62</v>
      </c>
      <c r="B19" s="27" t="s">
        <v>63</v>
      </c>
      <c r="C19" s="28" t="s">
        <v>64</v>
      </c>
      <c r="D19" s="28">
        <v>2024</v>
      </c>
      <c r="E19" s="29" t="s">
        <v>38</v>
      </c>
      <c r="F19" s="30">
        <v>0</v>
      </c>
      <c r="G19" s="31">
        <v>266784</v>
      </c>
      <c r="H19" s="31">
        <v>197856</v>
      </c>
      <c r="I19" s="31">
        <v>0</v>
      </c>
      <c r="J19" s="31">
        <v>0</v>
      </c>
      <c r="K19" s="32">
        <v>19848</v>
      </c>
      <c r="L19" s="33" t="s">
        <v>65</v>
      </c>
      <c r="M19" s="34">
        <v>28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28</v>
      </c>
      <c r="V19" s="36">
        <f t="shared" si="1"/>
        <v>484488</v>
      </c>
    </row>
    <row r="20" spans="1:22" x14ac:dyDescent="0.45">
      <c r="A20" s="27" t="s">
        <v>62</v>
      </c>
      <c r="B20" s="27" t="s">
        <v>66</v>
      </c>
      <c r="C20" s="28" t="s">
        <v>67</v>
      </c>
      <c r="D20" s="28">
        <v>2024</v>
      </c>
      <c r="E20" s="29" t="s">
        <v>68</v>
      </c>
      <c r="F20" s="30">
        <v>28320</v>
      </c>
      <c r="G20" s="31">
        <v>81456</v>
      </c>
      <c r="H20" s="31">
        <v>94160</v>
      </c>
      <c r="I20" s="31">
        <v>9124</v>
      </c>
      <c r="J20" s="31">
        <v>0</v>
      </c>
      <c r="K20" s="32">
        <v>20365</v>
      </c>
      <c r="L20" s="33" t="s">
        <v>65</v>
      </c>
      <c r="M20" s="34">
        <v>0</v>
      </c>
      <c r="N20" s="34">
        <v>0</v>
      </c>
      <c r="O20" s="34">
        <v>0</v>
      </c>
      <c r="P20" s="34">
        <v>0</v>
      </c>
      <c r="Q20" s="34">
        <v>4</v>
      </c>
      <c r="R20" s="34">
        <v>0</v>
      </c>
      <c r="S20" s="34">
        <v>0</v>
      </c>
      <c r="T20" s="34">
        <v>0</v>
      </c>
      <c r="U20" s="35">
        <f t="shared" si="0"/>
        <v>4</v>
      </c>
      <c r="V20" s="36">
        <f t="shared" si="1"/>
        <v>233425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</sheetData>
  <autoFilter ref="A8:V8" xr:uid="{075A9D00-DE69-461E-A3B5-14A21853293A}"/>
  <conditionalFormatting sqref="V9:V30">
    <cfRule type="cellIs" dxfId="2" priority="3" operator="lessThan">
      <formula>0</formula>
    </cfRule>
  </conditionalFormatting>
  <conditionalFormatting sqref="V9:V30">
    <cfRule type="expression" dxfId="1" priority="2">
      <formula>#REF!&lt;0</formula>
    </cfRule>
  </conditionalFormatting>
  <conditionalFormatting sqref="D9:D30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0" xr:uid="{8EE66B9C-FBF5-4DD2-B72D-66ABEF82014F}">
      <formula1>"N/A, FMR, Actual Rent"</formula1>
    </dataValidation>
    <dataValidation type="list" allowBlank="1" showInputMessage="1" showErrorMessage="1" sqref="E9:E30" xr:uid="{F5A13AAF-9FAF-4A8B-BCB3-7DA68470BB33}">
      <formula1>"PH, TH, Joint TH &amp; PH-RRH, HMIS, SSO, TRA, PRA, SRA, S+C/SRO"</formula1>
    </dataValidation>
    <dataValidation allowBlank="1" showErrorMessage="1" sqref="A8:V8" xr:uid="{72CA8C05-A670-47B3-91FD-E1708DFDF97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2023-05-19T14:12:03Z</dcterms:created>
  <dcterms:modified xsi:type="dcterms:W3CDTF">2023-05-19T14:51:50Z</dcterms:modified>
</cp:coreProperties>
</file>