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44666125-2C29-4E64-9FF1-B8341D97F123}" xr6:coauthVersionLast="47" xr6:coauthVersionMax="47" xr10:uidLastSave="{00000000-0000-0000-0000-000000000000}"/>
  <bookViews>
    <workbookView xWindow="2940" yWindow="2940" windowWidth="19238" windowHeight="11220" xr2:uid="{E1DF5FE5-6D55-4C98-B454-97458995047E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<sst xmlns="http://schemas.openxmlformats.org/spreadsheetml/2006/main" count="89" uniqueCount="63">
  <si>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</si>
  <si>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</si>
  <si>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</si>
  <si>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</si>
  <si>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</si>
  <si>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</si>
  <si>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</si>
  <si>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</si>
  <si>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</si>
  <si>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</si>
  <si>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</si>
  <si>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</si>
  <si>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</si>
  <si>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</si>
  <si>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</si>
  <si>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</si>
  <si>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</si>
  <si>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</si>
  <si>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</si>
  <si>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</si>
  <si>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</si>
  <si>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</si>
  <si>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</si>
  <si>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</si>
  <si>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</si>
  <si>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</si>
  <si>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</si>
  <si>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</si>
  <si>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</si>
  <si>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</si>
  <si>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IL-501</t>
  </si>
  <si>
    <t>City of Rockford</t>
  </si>
  <si>
    <t>FY2022 Rosecrance Consolidated Renewal</t>
  </si>
  <si>
    <t>IL0009L5T012215</t>
  </si>
  <si>
    <t>PH</t>
  </si>
  <si>
    <t>FMR</t>
  </si>
  <si>
    <t/>
  </si>
  <si>
    <t>Chicago</t>
  </si>
  <si>
    <t>Rockford/DeKalb, Winnebago, Boone Counties CoC</t>
  </si>
  <si>
    <t>FY 2022 Rosecrance 2003 Renewal</t>
  </si>
  <si>
    <t>IL0012L5T012215</t>
  </si>
  <si>
    <t>FY2022 Shelter Care Ministries Consolidated Rapid Rehousing Application</t>
  </si>
  <si>
    <t>IL0016L5T012215</t>
  </si>
  <si>
    <t>Actual Rent</t>
  </si>
  <si>
    <t>Hope Haven of DeKalb County, Inc.</t>
  </si>
  <si>
    <t>Dresser Court</t>
  </si>
  <si>
    <t>IL0089L5T012215</t>
  </si>
  <si>
    <t>The Housing Authority of the County of DeKalb</t>
  </si>
  <si>
    <t>FY2022 SPC Rental Assistance Renewal (IL0090L5T012114)</t>
  </si>
  <si>
    <t>IL0090L5T012215</t>
  </si>
  <si>
    <t>FY2022 Shelter Care Ministries PH Consolidated Application</t>
  </si>
  <si>
    <t>IL0485L5T012209</t>
  </si>
  <si>
    <t>Rapid Re-housing</t>
  </si>
  <si>
    <t>Il0552L5T012209</t>
  </si>
  <si>
    <t>Housing First</t>
  </si>
  <si>
    <t>IL0580L5T012209</t>
  </si>
  <si>
    <t>Institute for Community Alliances</t>
  </si>
  <si>
    <t>Rockford DeKalb Winnebago Boone HMIS</t>
  </si>
  <si>
    <t>IL0615L5T012207</t>
  </si>
  <si>
    <t>FY2022 COR Youth Rapid Rehousing Project</t>
  </si>
  <si>
    <t>IL0648L5T012206</t>
  </si>
  <si>
    <t>FY 2022 Shelter Care Ministries Jubilee PSH</t>
  </si>
  <si>
    <t>IL1820L5T012200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</si>
</sst>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E2D00-8CDB-4AEC-A49C-42663F91336B}">
  <sheetPr codeName="Sheet109">
    <pageSetUpPr fitToPage="1"/>
  </sheetPr>
  <dimension ref="A1:DG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2248776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731520</v>
      </c>
      <c r="H9" s="31">
        <v>0</v>
      </c>
      <c r="I9" s="31">
        <v>0</v>
      </c>
      <c r="J9" s="31">
        <v>0</v>
      </c>
      <c r="K9" s="32">
        <v>43040</v>
      </c>
      <c r="L9" s="33" t="s">
        <v>35</v>
      </c>
      <c r="M9" s="34">
        <v>0</v>
      </c>
      <c r="N9" s="34">
        <v>0</v>
      </c>
      <c r="O9" s="34">
        <v>96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9" si="0">SUM(M9:T9)</f>
        <v>96</v>
      </c>
      <c r="V9" s="36">
        <f t="shared" ref="V9:V29" si="1">SUM(F9:K9)</f>
        <v>774560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137160</v>
      </c>
      <c r="H10" s="31">
        <v>0</v>
      </c>
      <c r="I10" s="31">
        <v>0</v>
      </c>
      <c r="J10" s="31">
        <v>0</v>
      </c>
      <c r="K10" s="32">
        <v>8059</v>
      </c>
      <c r="L10" s="33" t="s">
        <v>35</v>
      </c>
      <c r="M10" s="34">
        <v>0</v>
      </c>
      <c r="N10" s="34">
        <v>0</v>
      </c>
      <c r="O10" s="34">
        <v>18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18</v>
      </c>
      <c r="V10" s="36">
        <f t="shared" si="1"/>
        <v>145219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34</v>
      </c>
      <c r="F11" s="30">
        <v>0</v>
      </c>
      <c r="G11" s="31">
        <v>85584</v>
      </c>
      <c r="H11" s="31">
        <v>51531</v>
      </c>
      <c r="I11" s="31">
        <v>0</v>
      </c>
      <c r="J11" s="31">
        <v>0</v>
      </c>
      <c r="K11" s="32">
        <v>10175</v>
      </c>
      <c r="L11" s="33" t="s">
        <v>43</v>
      </c>
      <c r="M11" s="34">
        <v>0</v>
      </c>
      <c r="N11" s="34">
        <v>0</v>
      </c>
      <c r="O11" s="34">
        <v>0</v>
      </c>
      <c r="P11" s="34">
        <v>4</v>
      </c>
      <c r="Q11" s="34">
        <v>4</v>
      </c>
      <c r="R11" s="34">
        <v>0</v>
      </c>
      <c r="S11" s="34">
        <v>0</v>
      </c>
      <c r="T11" s="34">
        <v>0</v>
      </c>
      <c r="U11" s="35">
        <f t="shared" si="0"/>
        <v>8</v>
      </c>
      <c r="V11" s="36">
        <f t="shared" si="1"/>
        <v>147290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0</v>
      </c>
      <c r="G12" s="31">
        <v>0</v>
      </c>
      <c r="H12" s="31">
        <v>93690</v>
      </c>
      <c r="I12" s="31">
        <v>0</v>
      </c>
      <c r="J12" s="31">
        <v>0</v>
      </c>
      <c r="K12" s="32">
        <v>5000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98690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0</v>
      </c>
      <c r="G13" s="31">
        <v>490956</v>
      </c>
      <c r="H13" s="31">
        <v>0</v>
      </c>
      <c r="I13" s="31">
        <v>0</v>
      </c>
      <c r="J13" s="31">
        <v>0</v>
      </c>
      <c r="K13" s="32">
        <v>6069</v>
      </c>
      <c r="L13" s="33" t="s">
        <v>35</v>
      </c>
      <c r="M13" s="34">
        <v>0</v>
      </c>
      <c r="N13" s="34">
        <v>0</v>
      </c>
      <c r="O13" s="34">
        <v>35</v>
      </c>
      <c r="P13" s="34">
        <v>12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47</v>
      </c>
      <c r="V13" s="36">
        <f t="shared" si="1"/>
        <v>497025</v>
      </c>
    </row>
    <row r="14" spans="1:22" x14ac:dyDescent="0.45">
      <c r="A14" s="27" t="s">
        <v>31</v>
      </c>
      <c r="B14" s="27" t="s">
        <v>50</v>
      </c>
      <c r="C14" s="28" t="s">
        <v>51</v>
      </c>
      <c r="D14" s="28">
        <v>2024</v>
      </c>
      <c r="E14" s="29" t="s">
        <v>34</v>
      </c>
      <c r="F14" s="30">
        <v>132244</v>
      </c>
      <c r="G14" s="31">
        <v>0</v>
      </c>
      <c r="H14" s="31">
        <v>23088</v>
      </c>
      <c r="I14" s="31">
        <v>17719</v>
      </c>
      <c r="J14" s="31">
        <v>0</v>
      </c>
      <c r="K14" s="32">
        <v>14000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187051</v>
      </c>
    </row>
    <row r="15" spans="1:22" x14ac:dyDescent="0.45">
      <c r="A15" s="27" t="s">
        <v>44</v>
      </c>
      <c r="B15" s="27" t="s">
        <v>52</v>
      </c>
      <c r="C15" s="28" t="s">
        <v>53</v>
      </c>
      <c r="D15" s="28">
        <v>2024</v>
      </c>
      <c r="E15" s="29" t="s">
        <v>34</v>
      </c>
      <c r="F15" s="30">
        <v>0</v>
      </c>
      <c r="G15" s="31">
        <v>25056</v>
      </c>
      <c r="H15" s="31">
        <v>20546</v>
      </c>
      <c r="I15" s="31">
        <v>0</v>
      </c>
      <c r="J15" s="31">
        <v>0</v>
      </c>
      <c r="K15" s="32">
        <v>3000</v>
      </c>
      <c r="L15" s="33" t="s">
        <v>43</v>
      </c>
      <c r="M15" s="34">
        <v>0</v>
      </c>
      <c r="N15" s="34">
        <v>0</v>
      </c>
      <c r="O15" s="34">
        <v>0</v>
      </c>
      <c r="P15" s="34">
        <v>2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2</v>
      </c>
      <c r="V15" s="36">
        <f t="shared" si="1"/>
        <v>48602</v>
      </c>
    </row>
    <row r="16" spans="1:22" x14ac:dyDescent="0.45">
      <c r="A16" s="27" t="s">
        <v>44</v>
      </c>
      <c r="B16" s="27" t="s">
        <v>54</v>
      </c>
      <c r="C16" s="28" t="s">
        <v>55</v>
      </c>
      <c r="D16" s="28">
        <v>2024</v>
      </c>
      <c r="E16" s="29" t="s">
        <v>34</v>
      </c>
      <c r="F16" s="30">
        <v>0</v>
      </c>
      <c r="G16" s="31">
        <v>0</v>
      </c>
      <c r="H16" s="31">
        <v>29704</v>
      </c>
      <c r="I16" s="31">
        <v>0</v>
      </c>
      <c r="J16" s="31">
        <v>0</v>
      </c>
      <c r="K16" s="32">
        <v>0</v>
      </c>
      <c r="L16" s="33" t="s">
        <v>36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29704</v>
      </c>
    </row>
    <row r="17" spans="1:22" x14ac:dyDescent="0.45">
      <c r="A17" s="27" t="s">
        <v>56</v>
      </c>
      <c r="B17" s="27" t="s">
        <v>57</v>
      </c>
      <c r="C17" s="28" t="s">
        <v>58</v>
      </c>
      <c r="D17" s="28">
        <v>2024</v>
      </c>
      <c r="E17" s="29" t="s">
        <v>17</v>
      </c>
      <c r="F17" s="30">
        <v>0</v>
      </c>
      <c r="G17" s="31">
        <v>0</v>
      </c>
      <c r="H17" s="31">
        <v>0</v>
      </c>
      <c r="I17" s="31">
        <v>0</v>
      </c>
      <c r="J17" s="31">
        <v>83670</v>
      </c>
      <c r="K17" s="32">
        <v>0</v>
      </c>
      <c r="L17" s="33" t="s">
        <v>36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83670</v>
      </c>
    </row>
    <row r="18" spans="1:22" x14ac:dyDescent="0.45">
      <c r="A18" s="27" t="s">
        <v>31</v>
      </c>
      <c r="B18" s="27" t="s">
        <v>59</v>
      </c>
      <c r="C18" s="28" t="s">
        <v>60</v>
      </c>
      <c r="D18" s="28">
        <v>2024</v>
      </c>
      <c r="E18" s="29" t="s">
        <v>34</v>
      </c>
      <c r="F18" s="30">
        <v>0</v>
      </c>
      <c r="G18" s="31">
        <v>71400</v>
      </c>
      <c r="H18" s="31">
        <v>16392</v>
      </c>
      <c r="I18" s="31">
        <v>0</v>
      </c>
      <c r="J18" s="31">
        <v>0</v>
      </c>
      <c r="K18" s="32">
        <v>8197</v>
      </c>
      <c r="L18" s="33" t="s">
        <v>35</v>
      </c>
      <c r="M18" s="34">
        <v>0</v>
      </c>
      <c r="N18" s="34">
        <v>5</v>
      </c>
      <c r="O18" s="34">
        <v>5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10</v>
      </c>
      <c r="V18" s="36">
        <f t="shared" si="1"/>
        <v>95989</v>
      </c>
    </row>
    <row r="19" spans="1:22" x14ac:dyDescent="0.45">
      <c r="A19" s="27" t="s">
        <v>31</v>
      </c>
      <c r="B19" s="27" t="s">
        <v>61</v>
      </c>
      <c r="C19" s="28" t="s">
        <v>62</v>
      </c>
      <c r="D19" s="28">
        <v>2024</v>
      </c>
      <c r="E19" s="29" t="s">
        <v>34</v>
      </c>
      <c r="F19" s="30">
        <v>69960</v>
      </c>
      <c r="G19" s="31">
        <v>0</v>
      </c>
      <c r="H19" s="31">
        <v>49000</v>
      </c>
      <c r="I19" s="31">
        <v>12020</v>
      </c>
      <c r="J19" s="31">
        <v>0</v>
      </c>
      <c r="K19" s="32">
        <v>9996</v>
      </c>
      <c r="L19" s="33" t="s">
        <v>36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140976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E5CE2D00-8CDB-4AEC-A49C-42663F91336B}"/>
  <conditionalFormatting sqref="V9:V29">
    <cfRule type="cellIs" dxfId="2" priority="3" operator="lessThan">
      <formula>0</formula>
    </cfRule>
  </conditionalFormatting>
  <conditionalFormatting sqref="V9:V29">
    <cfRule type="expression" dxfId="1" priority="2">
      <formula>#REF!&lt;0</formula>
    </cfRule>
  </conditionalFormatting>
  <conditionalFormatting sqref="D9:D2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9" xr:uid="{4EF3E0B5-1A3D-45C8-B5F4-5F2191921D81}">
      <formula1>"N/A, FMR, Actual Rent"</formula1>
    </dataValidation>
    <dataValidation type="list" allowBlank="1" showInputMessage="1" showErrorMessage="1" sqref="E9:E29" xr:uid="{20B5344D-DEC7-4DA2-A8B2-81F8CBFCE310}">
      <formula1>"PH, TH, Joint TH &amp; PH-RRH, HMIS, SSO, TRA, PRA, SRA, S+C/SRO"</formula1>
    </dataValidation>
    <dataValidation allowBlank="1" showErrorMessage="1" sqref="A8:V8" xr:uid="{B4B9588A-9872-4313-9A37-71322ACF323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2023-05-19T14:12:03Z</dcterms:created>
  <dcterms:modified xsi:type="dcterms:W3CDTF">2023-05-19T14:50:42Z</dcterms:modified>
</cp:coreProperties>
</file>