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049B1E4B-AD33-4619-8841-8E4E76442A89}" xr6:coauthVersionLast="47" xr6:coauthVersionMax="47" xr10:uidLastSave="{00000000-0000-0000-0000-000000000000}"/>
  <bookViews>
    <workbookView xWindow="1103" yWindow="1103" windowWidth="19237" windowHeight="11220" xr2:uid="{D43DC187-698A-4CAE-B683-A1B5E4D016F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<sst xmlns="http://schemas.openxmlformats.org/spreadsheetml/2006/main" count="139" uniqueCount="80">
  <si>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</si>
  <si>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</si>
  <si>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</si>
  <si>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</si>
  <si>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</si>
  <si>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</si>
  <si>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</si>
  <si>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</si>
  <si>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</si>
  <si>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</si>
  <si>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</si>
  <si>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</si>
  <si>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</si>
  <si>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</si>
  <si>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</si>
  <si>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</si>
  <si>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</si>
  <si>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</si>
  <si>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</si>
  <si>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</si>
  <si>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</si>
  <si>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</si>
  <si>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</si>
  <si>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</si>
  <si>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</si>
  <si>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</si>
  <si>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</si>
  <si>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</si>
  <si>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</si>
  <si>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</si>
  <si>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ID-501</t>
  </si>
  <si>
    <t>Idaho Housing and Finance Association</t>
  </si>
  <si>
    <t>Project Warmth Permanent Housing</t>
  </si>
  <si>
    <t>ID0009U0E012214</t>
  </si>
  <si>
    <t>PH</t>
  </si>
  <si>
    <t/>
  </si>
  <si>
    <t>Portland</t>
  </si>
  <si>
    <t>Idaho Balance of State CoC</t>
  </si>
  <si>
    <t>CLUB Canyon House Expansion</t>
  </si>
  <si>
    <t>ID0015U0E012215</t>
  </si>
  <si>
    <t>Eagle Pointe Permanent Housing</t>
  </si>
  <si>
    <t>ID0016U0E012215</t>
  </si>
  <si>
    <t>Idaho Falls Permanent Housing</t>
  </si>
  <si>
    <t>ID0019U0E012215</t>
  </si>
  <si>
    <t>Hand of Hope Rapid Rehousing</t>
  </si>
  <si>
    <t>ID0022U0E012215</t>
  </si>
  <si>
    <t>FMR</t>
  </si>
  <si>
    <t>Idaho Balance of State HMIS</t>
  </si>
  <si>
    <t>ID0030U0E012215</t>
  </si>
  <si>
    <t>Statewide Shelter + Care</t>
  </si>
  <si>
    <t>ID0031U0E012215</t>
  </si>
  <si>
    <t>SEICAA Manor Permanent Housing</t>
  </si>
  <si>
    <t>ID0037U0E012214</t>
  </si>
  <si>
    <t>Angel Arms Permanent Housing</t>
  </si>
  <si>
    <t>ID0042U0E012213</t>
  </si>
  <si>
    <t>Angel Arms for Families Permanent Housing</t>
  </si>
  <si>
    <t>ID0048U0E012211</t>
  </si>
  <si>
    <t>Woodruff House Permanent Housing</t>
  </si>
  <si>
    <t>ID0057U0E012209</t>
  </si>
  <si>
    <t>Healing Hearts Permanent Housing</t>
  </si>
  <si>
    <t>ID0058U0E012209</t>
  </si>
  <si>
    <t>Pocatello Rapid Rehousing</t>
  </si>
  <si>
    <t>ID0063U0E012208</t>
  </si>
  <si>
    <t>Magic Valley Rapid Rehousing Expansion</t>
  </si>
  <si>
    <t>ID0065U0E012208</t>
  </si>
  <si>
    <t>Balance of State Coordinated Entry</t>
  </si>
  <si>
    <t>ID0077U0E012206</t>
  </si>
  <si>
    <t>SSO</t>
  </si>
  <si>
    <t>Square One Rapid Rehousing</t>
  </si>
  <si>
    <t>ID0078U0E012206</t>
  </si>
  <si>
    <t>First Step Permanent Housing</t>
  </si>
  <si>
    <t>ID0079U0E012206</t>
  </si>
  <si>
    <t>Nearly Home Rapid Rehousing</t>
  </si>
  <si>
    <t>ID0080U0E012206</t>
  </si>
  <si>
    <t>Building Bridges Permanent Housing</t>
  </si>
  <si>
    <t>ID0081U0E012206</t>
  </si>
  <si>
    <t>Your Front Door Rapid Rehousing</t>
  </si>
  <si>
    <t>ID0085U0E012205</t>
  </si>
  <si>
    <t>Creating Change Rapid Rehousing</t>
  </si>
  <si>
    <t>ID0091U0E012204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</si>
</sst>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80E1-54A1-4102-B615-227B2C081048}">
  <sheetPr codeName="Sheet107">
    <pageSetUpPr fitToPage="1"/>
  </sheetPr>
  <dimension ref="A1:DG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3543237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94076</v>
      </c>
      <c r="G9" s="31">
        <v>0</v>
      </c>
      <c r="H9" s="31">
        <v>22082</v>
      </c>
      <c r="I9" s="31">
        <v>9868</v>
      </c>
      <c r="J9" s="31">
        <v>0</v>
      </c>
      <c r="K9" s="32">
        <v>6568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9" si="0">SUM(M9:T9)</f>
        <v>0</v>
      </c>
      <c r="V9" s="36">
        <f t="shared" ref="V9:V39" si="1">SUM(F9:K9)</f>
        <v>132594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0</v>
      </c>
      <c r="H10" s="31">
        <v>59156</v>
      </c>
      <c r="I10" s="31">
        <v>0</v>
      </c>
      <c r="J10" s="31">
        <v>2850</v>
      </c>
      <c r="K10" s="32">
        <v>4340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66346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34</v>
      </c>
      <c r="F11" s="30">
        <v>0</v>
      </c>
      <c r="G11" s="31">
        <v>0</v>
      </c>
      <c r="H11" s="31">
        <v>37809</v>
      </c>
      <c r="I11" s="31">
        <v>145905</v>
      </c>
      <c r="J11" s="31">
        <v>3125</v>
      </c>
      <c r="K11" s="32">
        <v>9849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196688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34</v>
      </c>
      <c r="F12" s="30">
        <v>52912</v>
      </c>
      <c r="G12" s="31">
        <v>0</v>
      </c>
      <c r="H12" s="31">
        <v>18995</v>
      </c>
      <c r="I12" s="31">
        <v>26141</v>
      </c>
      <c r="J12" s="31">
        <v>1250</v>
      </c>
      <c r="K12" s="32">
        <v>5131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104429</v>
      </c>
    </row>
    <row r="13" spans="1:22" x14ac:dyDescent="0.45">
      <c r="A13" s="27" t="s">
        <v>31</v>
      </c>
      <c r="B13" s="27" t="s">
        <v>44</v>
      </c>
      <c r="C13" s="28" t="s">
        <v>45</v>
      </c>
      <c r="D13" s="28">
        <v>2024</v>
      </c>
      <c r="E13" s="29" t="s">
        <v>34</v>
      </c>
      <c r="F13" s="30">
        <v>0</v>
      </c>
      <c r="G13" s="31">
        <v>60168</v>
      </c>
      <c r="H13" s="31">
        <v>15066</v>
      </c>
      <c r="I13" s="31">
        <v>0</v>
      </c>
      <c r="J13" s="31">
        <v>910</v>
      </c>
      <c r="K13" s="32">
        <v>3656</v>
      </c>
      <c r="L13" s="33" t="s">
        <v>46</v>
      </c>
      <c r="M13" s="34">
        <v>0</v>
      </c>
      <c r="N13" s="34">
        <v>0</v>
      </c>
      <c r="O13" s="34">
        <v>0</v>
      </c>
      <c r="P13" s="34">
        <v>4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5</v>
      </c>
      <c r="V13" s="36">
        <f t="shared" si="1"/>
        <v>79800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151926</v>
      </c>
      <c r="K14" s="32">
        <v>7160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159086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0</v>
      </c>
      <c r="G15" s="31">
        <v>449832</v>
      </c>
      <c r="H15" s="31">
        <v>0</v>
      </c>
      <c r="I15" s="31">
        <v>0</v>
      </c>
      <c r="J15" s="31">
        <v>0</v>
      </c>
      <c r="K15" s="32">
        <v>24042</v>
      </c>
      <c r="L15" s="33" t="s">
        <v>46</v>
      </c>
      <c r="M15" s="34">
        <v>1</v>
      </c>
      <c r="N15" s="34">
        <v>0</v>
      </c>
      <c r="O15" s="34">
        <v>29</v>
      </c>
      <c r="P15" s="34">
        <v>9</v>
      </c>
      <c r="Q15" s="34">
        <v>5</v>
      </c>
      <c r="R15" s="34">
        <v>0</v>
      </c>
      <c r="S15" s="34">
        <v>0</v>
      </c>
      <c r="T15" s="34">
        <v>0</v>
      </c>
      <c r="U15" s="35">
        <f t="shared" si="0"/>
        <v>44</v>
      </c>
      <c r="V15" s="36">
        <f t="shared" si="1"/>
        <v>473874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34</v>
      </c>
      <c r="F16" s="30">
        <v>0</v>
      </c>
      <c r="G16" s="31">
        <v>0</v>
      </c>
      <c r="H16" s="31">
        <v>8800</v>
      </c>
      <c r="I16" s="31">
        <v>73688</v>
      </c>
      <c r="J16" s="31">
        <v>0</v>
      </c>
      <c r="K16" s="32">
        <v>4319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86807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2024</v>
      </c>
      <c r="E17" s="29" t="s">
        <v>34</v>
      </c>
      <c r="F17" s="30">
        <v>93718</v>
      </c>
      <c r="G17" s="31">
        <v>0</v>
      </c>
      <c r="H17" s="31">
        <v>18436</v>
      </c>
      <c r="I17" s="31">
        <v>7706</v>
      </c>
      <c r="J17" s="31">
        <v>0</v>
      </c>
      <c r="K17" s="32">
        <v>6144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126004</v>
      </c>
    </row>
    <row r="18" spans="1:22" x14ac:dyDescent="0.45">
      <c r="A18" s="27" t="s">
        <v>31</v>
      </c>
      <c r="B18" s="27" t="s">
        <v>55</v>
      </c>
      <c r="C18" s="28" t="s">
        <v>56</v>
      </c>
      <c r="D18" s="28">
        <v>2024</v>
      </c>
      <c r="E18" s="29" t="s">
        <v>34</v>
      </c>
      <c r="F18" s="30">
        <v>113836</v>
      </c>
      <c r="G18" s="31">
        <v>0</v>
      </c>
      <c r="H18" s="31">
        <v>16982</v>
      </c>
      <c r="I18" s="31">
        <v>10336</v>
      </c>
      <c r="J18" s="31">
        <v>0</v>
      </c>
      <c r="K18" s="32">
        <v>7132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148286</v>
      </c>
    </row>
    <row r="19" spans="1:22" x14ac:dyDescent="0.45">
      <c r="A19" s="27" t="s">
        <v>31</v>
      </c>
      <c r="B19" s="27" t="s">
        <v>57</v>
      </c>
      <c r="C19" s="28" t="s">
        <v>58</v>
      </c>
      <c r="D19" s="28">
        <v>2024</v>
      </c>
      <c r="E19" s="29" t="s">
        <v>34</v>
      </c>
      <c r="F19" s="30">
        <v>12749</v>
      </c>
      <c r="G19" s="31">
        <v>0</v>
      </c>
      <c r="H19" s="31">
        <v>3652</v>
      </c>
      <c r="I19" s="31">
        <v>35117</v>
      </c>
      <c r="J19" s="31">
        <v>3275</v>
      </c>
      <c r="K19" s="32">
        <v>3165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57958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2024</v>
      </c>
      <c r="E20" s="29" t="s">
        <v>34</v>
      </c>
      <c r="F20" s="30">
        <v>89889</v>
      </c>
      <c r="G20" s="31">
        <v>0</v>
      </c>
      <c r="H20" s="31">
        <v>19646</v>
      </c>
      <c r="I20" s="31">
        <v>10336</v>
      </c>
      <c r="J20" s="31">
        <v>7334</v>
      </c>
      <c r="K20" s="32">
        <v>6876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134081</v>
      </c>
    </row>
    <row r="21" spans="1:22" x14ac:dyDescent="0.45">
      <c r="A21" s="27" t="s">
        <v>31</v>
      </c>
      <c r="B21" s="27" t="s">
        <v>61</v>
      </c>
      <c r="C21" s="28" t="s">
        <v>62</v>
      </c>
      <c r="D21" s="28">
        <v>2024</v>
      </c>
      <c r="E21" s="29" t="s">
        <v>34</v>
      </c>
      <c r="F21" s="30">
        <v>0</v>
      </c>
      <c r="G21" s="31">
        <v>92064</v>
      </c>
      <c r="H21" s="31">
        <v>15779</v>
      </c>
      <c r="I21" s="31">
        <v>0</v>
      </c>
      <c r="J21" s="31">
        <v>8906</v>
      </c>
      <c r="K21" s="32">
        <v>6793</v>
      </c>
      <c r="L21" s="33" t="s">
        <v>46</v>
      </c>
      <c r="M21" s="34">
        <v>0</v>
      </c>
      <c r="N21" s="34">
        <v>0</v>
      </c>
      <c r="O21" s="34">
        <v>1</v>
      </c>
      <c r="P21" s="34">
        <v>4</v>
      </c>
      <c r="Q21" s="34">
        <v>2</v>
      </c>
      <c r="R21" s="34">
        <v>1</v>
      </c>
      <c r="S21" s="34">
        <v>0</v>
      </c>
      <c r="T21" s="34">
        <v>0</v>
      </c>
      <c r="U21" s="35">
        <f t="shared" si="0"/>
        <v>8</v>
      </c>
      <c r="V21" s="36">
        <f t="shared" si="1"/>
        <v>123542</v>
      </c>
    </row>
    <row r="22" spans="1:22" x14ac:dyDescent="0.45">
      <c r="A22" s="27" t="s">
        <v>31</v>
      </c>
      <c r="B22" s="27" t="s">
        <v>63</v>
      </c>
      <c r="C22" s="28" t="s">
        <v>64</v>
      </c>
      <c r="D22" s="28">
        <v>2024</v>
      </c>
      <c r="E22" s="29" t="s">
        <v>34</v>
      </c>
      <c r="F22" s="30">
        <v>0</v>
      </c>
      <c r="G22" s="31">
        <v>255492</v>
      </c>
      <c r="H22" s="31">
        <v>45091</v>
      </c>
      <c r="I22" s="31">
        <v>0</v>
      </c>
      <c r="J22" s="31">
        <v>28954</v>
      </c>
      <c r="K22" s="32">
        <v>20064</v>
      </c>
      <c r="L22" s="33" t="s">
        <v>46</v>
      </c>
      <c r="M22" s="34">
        <v>0</v>
      </c>
      <c r="N22" s="34">
        <v>1</v>
      </c>
      <c r="O22" s="34">
        <v>3</v>
      </c>
      <c r="P22" s="34">
        <v>8</v>
      </c>
      <c r="Q22" s="34">
        <v>7</v>
      </c>
      <c r="R22" s="34">
        <v>2</v>
      </c>
      <c r="S22" s="34">
        <v>0</v>
      </c>
      <c r="T22" s="34">
        <v>0</v>
      </c>
      <c r="U22" s="35">
        <f t="shared" si="0"/>
        <v>21</v>
      </c>
      <c r="V22" s="36">
        <f t="shared" si="1"/>
        <v>349601</v>
      </c>
    </row>
    <row r="23" spans="1:22" x14ac:dyDescent="0.45">
      <c r="A23" s="27" t="s">
        <v>31</v>
      </c>
      <c r="B23" s="27" t="s">
        <v>65</v>
      </c>
      <c r="C23" s="28" t="s">
        <v>66</v>
      </c>
      <c r="D23" s="28">
        <v>2024</v>
      </c>
      <c r="E23" s="29" t="s">
        <v>67</v>
      </c>
      <c r="F23" s="30">
        <v>0</v>
      </c>
      <c r="G23" s="31">
        <v>0</v>
      </c>
      <c r="H23" s="31">
        <v>298834</v>
      </c>
      <c r="I23" s="31">
        <v>0</v>
      </c>
      <c r="J23" s="31">
        <v>0</v>
      </c>
      <c r="K23" s="32">
        <v>21778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320612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2024</v>
      </c>
      <c r="E24" s="29" t="s">
        <v>34</v>
      </c>
      <c r="F24" s="30">
        <v>0</v>
      </c>
      <c r="G24" s="31">
        <v>30048</v>
      </c>
      <c r="H24" s="31">
        <v>4723</v>
      </c>
      <c r="I24" s="31">
        <v>0</v>
      </c>
      <c r="J24" s="31">
        <v>1750</v>
      </c>
      <c r="K24" s="32">
        <v>2106</v>
      </c>
      <c r="L24" s="33" t="s">
        <v>46</v>
      </c>
      <c r="M24" s="34">
        <v>0</v>
      </c>
      <c r="N24" s="34">
        <v>0</v>
      </c>
      <c r="O24" s="34">
        <v>4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38627</v>
      </c>
    </row>
    <row r="25" spans="1:22" x14ac:dyDescent="0.45">
      <c r="A25" s="27" t="s">
        <v>31</v>
      </c>
      <c r="B25" s="27" t="s">
        <v>70</v>
      </c>
      <c r="C25" s="28" t="s">
        <v>71</v>
      </c>
      <c r="D25" s="28">
        <v>2024</v>
      </c>
      <c r="E25" s="29" t="s">
        <v>34</v>
      </c>
      <c r="F25" s="30">
        <v>123854</v>
      </c>
      <c r="G25" s="31">
        <v>0</v>
      </c>
      <c r="H25" s="31">
        <v>19056</v>
      </c>
      <c r="I25" s="31">
        <v>11283</v>
      </c>
      <c r="J25" s="31">
        <v>2676</v>
      </c>
      <c r="K25" s="32">
        <v>8798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165667</v>
      </c>
    </row>
    <row r="26" spans="1:22" x14ac:dyDescent="0.45">
      <c r="A26" s="27" t="s">
        <v>31</v>
      </c>
      <c r="B26" s="27" t="s">
        <v>72</v>
      </c>
      <c r="C26" s="28" t="s">
        <v>73</v>
      </c>
      <c r="D26" s="28">
        <v>2024</v>
      </c>
      <c r="E26" s="29" t="s">
        <v>34</v>
      </c>
      <c r="F26" s="30">
        <v>0</v>
      </c>
      <c r="G26" s="31">
        <v>131856</v>
      </c>
      <c r="H26" s="31">
        <v>9125</v>
      </c>
      <c r="I26" s="31">
        <v>0</v>
      </c>
      <c r="J26" s="31">
        <v>646</v>
      </c>
      <c r="K26" s="32">
        <v>7182</v>
      </c>
      <c r="L26" s="33" t="s">
        <v>46</v>
      </c>
      <c r="M26" s="34">
        <v>0</v>
      </c>
      <c r="N26" s="34">
        <v>0</v>
      </c>
      <c r="O26" s="34">
        <v>5</v>
      </c>
      <c r="P26" s="34">
        <v>3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10</v>
      </c>
      <c r="V26" s="36">
        <f t="shared" si="1"/>
        <v>148809</v>
      </c>
    </row>
    <row r="27" spans="1:22" x14ac:dyDescent="0.45">
      <c r="A27" s="27" t="s">
        <v>31</v>
      </c>
      <c r="B27" s="27" t="s">
        <v>74</v>
      </c>
      <c r="C27" s="28" t="s">
        <v>75</v>
      </c>
      <c r="D27" s="28">
        <v>2024</v>
      </c>
      <c r="E27" s="29" t="s">
        <v>34</v>
      </c>
      <c r="F27" s="30">
        <v>0</v>
      </c>
      <c r="G27" s="31">
        <v>0</v>
      </c>
      <c r="H27" s="31">
        <v>8250</v>
      </c>
      <c r="I27" s="31">
        <v>91513</v>
      </c>
      <c r="J27" s="31">
        <v>1600</v>
      </c>
      <c r="K27" s="32">
        <v>5618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106981</v>
      </c>
    </row>
    <row r="28" spans="1:22" x14ac:dyDescent="0.45">
      <c r="A28" s="27" t="s">
        <v>31</v>
      </c>
      <c r="B28" s="27" t="s">
        <v>76</v>
      </c>
      <c r="C28" s="28" t="s">
        <v>77</v>
      </c>
      <c r="D28" s="28">
        <v>2024</v>
      </c>
      <c r="E28" s="29" t="s">
        <v>34</v>
      </c>
      <c r="F28" s="30">
        <v>0</v>
      </c>
      <c r="G28" s="31">
        <v>147936</v>
      </c>
      <c r="H28" s="31">
        <v>38768</v>
      </c>
      <c r="I28" s="31">
        <v>0</v>
      </c>
      <c r="J28" s="31">
        <v>7551</v>
      </c>
      <c r="K28" s="32">
        <v>10547</v>
      </c>
      <c r="L28" s="33" t="s">
        <v>46</v>
      </c>
      <c r="M28" s="34">
        <v>0</v>
      </c>
      <c r="N28" s="34">
        <v>0</v>
      </c>
      <c r="O28" s="34">
        <v>4</v>
      </c>
      <c r="P28" s="34">
        <v>5</v>
      </c>
      <c r="Q28" s="34">
        <v>2</v>
      </c>
      <c r="R28" s="34">
        <v>0</v>
      </c>
      <c r="S28" s="34">
        <v>0</v>
      </c>
      <c r="T28" s="34">
        <v>0</v>
      </c>
      <c r="U28" s="35">
        <f t="shared" si="0"/>
        <v>11</v>
      </c>
      <c r="V28" s="36">
        <f t="shared" si="1"/>
        <v>204802</v>
      </c>
    </row>
    <row r="29" spans="1:22" x14ac:dyDescent="0.45">
      <c r="A29" s="27" t="s">
        <v>31</v>
      </c>
      <c r="B29" s="27" t="s">
        <v>78</v>
      </c>
      <c r="C29" s="28" t="s">
        <v>79</v>
      </c>
      <c r="D29" s="28">
        <v>2024</v>
      </c>
      <c r="E29" s="29" t="s">
        <v>34</v>
      </c>
      <c r="F29" s="30">
        <v>0</v>
      </c>
      <c r="G29" s="31">
        <v>200952</v>
      </c>
      <c r="H29" s="31">
        <v>71122</v>
      </c>
      <c r="I29" s="31">
        <v>0</v>
      </c>
      <c r="J29" s="31">
        <v>27394</v>
      </c>
      <c r="K29" s="32">
        <v>19175</v>
      </c>
      <c r="L29" s="33" t="s">
        <v>46</v>
      </c>
      <c r="M29" s="34">
        <v>0</v>
      </c>
      <c r="N29" s="34">
        <v>0</v>
      </c>
      <c r="O29" s="34">
        <v>6</v>
      </c>
      <c r="P29" s="34">
        <v>6</v>
      </c>
      <c r="Q29" s="34">
        <v>5</v>
      </c>
      <c r="R29" s="34">
        <v>0</v>
      </c>
      <c r="S29" s="34">
        <v>0</v>
      </c>
      <c r="T29" s="34">
        <v>0</v>
      </c>
      <c r="U29" s="35">
        <f t="shared" si="0"/>
        <v>17</v>
      </c>
      <c r="V29" s="36">
        <f t="shared" si="1"/>
        <v>318643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A77A80E1-54A1-4102-B615-227B2C081048}"/>
  <conditionalFormatting sqref="V9:V39">
    <cfRule type="cellIs" dxfId="2" priority="3" operator="lessThan">
      <formula>0</formula>
    </cfRule>
  </conditionalFormatting>
  <conditionalFormatting sqref="V9:V39">
    <cfRule type="expression" dxfId="1" priority="2">
      <formula>#REF!&lt;0</formula>
    </cfRule>
  </conditionalFormatting>
  <conditionalFormatting sqref="D9:D3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9" xr:uid="{E86D8A0E-072D-48BF-883B-55B29D0673A3}">
      <formula1>"N/A, FMR, Actual Rent"</formula1>
    </dataValidation>
    <dataValidation type="list" allowBlank="1" showInputMessage="1" showErrorMessage="1" sqref="E9:E39" xr:uid="{04DC3631-1C7C-49A9-AAC4-72771FB6F013}">
      <formula1>"PH, TH, Joint TH &amp; PH-RRH, HMIS, SSO, TRA, PRA, SRA, S+C/SRO"</formula1>
    </dataValidation>
    <dataValidation allowBlank="1" showErrorMessage="1" sqref="A8:V8" xr:uid="{E81C9652-8CEC-4B78-80D5-786047D9023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2023-05-19T14:12:04Z</dcterms:created>
  <dcterms:modified xsi:type="dcterms:W3CDTF">2023-05-19T14:53:19Z</dcterms:modified>
</cp:coreProperties>
</file>