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449CBE54-B20A-4256-A007-082D35210EFB}" xr6:coauthVersionLast="47" xr6:coauthVersionMax="47" xr10:uidLastSave="{00000000-0000-0000-0000-000000000000}"/>
  <bookViews>
    <workbookView xWindow="735" yWindow="735" windowWidth="19238" windowHeight="11220" xr2:uid="{DAAD1E6F-A628-44CC-BB76-62BE5F22D85B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<sst xmlns="http://schemas.openxmlformats.org/spreadsheetml/2006/main" count="109" uniqueCount="71">
  <si>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</si>
  <si>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</si>
  <si>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</si>
  <si>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</si>
  <si>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</si>
  <si>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</si>
  <si>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</si>
  <si>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</si>
  <si>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</si>
  <si>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</si>
  <si>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</si>
  <si>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</si>
  <si>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</si>
  <si>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</si>
  <si>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</si>
  <si>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</si>
  <si>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</si>
  <si>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</si>
  <si>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</si>
  <si>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</si>
  <si>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</si>
  <si>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</si>
  <si>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</si>
  <si>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</si>
  <si>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</si>
  <si>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</si>
  <si>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</si>
  <si>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</si>
  <si>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</si>
  <si>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</si>
  <si>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IA-502</t>
  </si>
  <si>
    <t>City of Des Moines</t>
  </si>
  <si>
    <t>Anawim Consolidated 2022</t>
  </si>
  <si>
    <t>IA0035L7D022215</t>
  </si>
  <si>
    <t>PH</t>
  </si>
  <si>
    <t>Actual Rent</t>
  </si>
  <si>
    <t/>
  </si>
  <si>
    <t>Omaha</t>
  </si>
  <si>
    <t>Des Moines/Polk County CoC</t>
  </si>
  <si>
    <t>City of Des Moin es</t>
  </si>
  <si>
    <t>Iowa Institute HMIS FY22</t>
  </si>
  <si>
    <t>IA0041L7D022215</t>
  </si>
  <si>
    <t>Primary Health Care Consolidated 2022</t>
  </si>
  <si>
    <t>IA0079L7D022208</t>
  </si>
  <si>
    <t>FMR</t>
  </si>
  <si>
    <t>Anawim HOP Consolidated 2022</t>
  </si>
  <si>
    <t>IA0093L7D022207</t>
  </si>
  <si>
    <t>IHYC Youth Rapid Rehousing 2022</t>
  </si>
  <si>
    <t>IA0103L7D022206</t>
  </si>
  <si>
    <t>Primary Health Care CI 2022</t>
  </si>
  <si>
    <t>IA0112L7D022205</t>
  </si>
  <si>
    <t>SSO</t>
  </si>
  <si>
    <t>IHYC Transitional &amp; Rapid Rehousing 2022</t>
  </si>
  <si>
    <t>IA0113L7D022205</t>
  </si>
  <si>
    <t>Joint TH &amp; PH-RRH</t>
  </si>
  <si>
    <t>Children &amp; Families of Iowa Rapid Rehousing 2022</t>
  </si>
  <si>
    <t>IA0125L7D022204</t>
  </si>
  <si>
    <t>YHDP HMIS FY22</t>
  </si>
  <si>
    <t>IA0134Y7D022202</t>
  </si>
  <si>
    <t>YHDP Primary Health Care Housing Navigator 2022</t>
  </si>
  <si>
    <t>IA0135Y7D022202</t>
  </si>
  <si>
    <t>YHDP IHYC Mental Health &amp; Drop In Services 2022</t>
  </si>
  <si>
    <t>IA0137Y7D022202</t>
  </si>
  <si>
    <t>YHDP IHYC Rapid Rehousing 2022</t>
  </si>
  <si>
    <t>IA0156Y7D022201</t>
  </si>
  <si>
    <t>YHDP Anawim Permanent Supportive Housing 2022</t>
  </si>
  <si>
    <t>IA0157Y7D022201</t>
  </si>
  <si>
    <t>YHDP Children &amp; Families of Iowa TH&amp;RRH 2022</t>
  </si>
  <si>
    <t>IA0158Y7D022201</t>
  </si>
  <si>
    <t>Anawim Youth PSH 2022</t>
  </si>
  <si>
    <t>IA0175L7D022200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</si>
</sst>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2F121-DDA5-4949-BE89-485CE098A222}">
  <sheetPr codeName="Sheet105">
    <pageSetUpPr fitToPage="1"/>
  </sheetPr>
  <dimension ref="A1:DG3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4776466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1268952</v>
      </c>
      <c r="H9" s="31">
        <v>0</v>
      </c>
      <c r="I9" s="31">
        <v>0</v>
      </c>
      <c r="J9" s="31">
        <v>0</v>
      </c>
      <c r="K9" s="32">
        <v>77334</v>
      </c>
      <c r="L9" s="33" t="s">
        <v>35</v>
      </c>
      <c r="M9" s="34">
        <v>0</v>
      </c>
      <c r="N9" s="34">
        <v>0</v>
      </c>
      <c r="O9" s="34">
        <v>66</v>
      </c>
      <c r="P9" s="34">
        <v>47</v>
      </c>
      <c r="Q9" s="34">
        <v>13</v>
      </c>
      <c r="R9" s="34">
        <v>3</v>
      </c>
      <c r="S9" s="34">
        <v>0</v>
      </c>
      <c r="T9" s="34">
        <v>0</v>
      </c>
      <c r="U9" s="35">
        <f t="shared" ref="U9:U33" si="0">SUM(M9:T9)</f>
        <v>129</v>
      </c>
      <c r="V9" s="36">
        <f t="shared" ref="V9:V33" si="1">SUM(F9:K9)</f>
        <v>1346286</v>
      </c>
    </row>
    <row r="10" spans="1:22" x14ac:dyDescent="0.45">
      <c r="A10" s="27" t="s">
        <v>31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101326</v>
      </c>
      <c r="K10" s="32">
        <v>7093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108419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225312</v>
      </c>
      <c r="H11" s="31">
        <v>128778</v>
      </c>
      <c r="I11" s="31">
        <v>0</v>
      </c>
      <c r="J11" s="31">
        <v>0</v>
      </c>
      <c r="K11" s="32">
        <v>23094</v>
      </c>
      <c r="L11" s="33" t="s">
        <v>44</v>
      </c>
      <c r="M11" s="34">
        <v>0</v>
      </c>
      <c r="N11" s="34">
        <v>0</v>
      </c>
      <c r="O11" s="34">
        <v>8</v>
      </c>
      <c r="P11" s="34">
        <v>8</v>
      </c>
      <c r="Q11" s="34">
        <v>4</v>
      </c>
      <c r="R11" s="34">
        <v>0</v>
      </c>
      <c r="S11" s="34">
        <v>0</v>
      </c>
      <c r="T11" s="34">
        <v>0</v>
      </c>
      <c r="U11" s="35">
        <f t="shared" si="0"/>
        <v>20</v>
      </c>
      <c r="V11" s="36">
        <f t="shared" si="1"/>
        <v>377184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776160</v>
      </c>
      <c r="H12" s="31">
        <v>233092</v>
      </c>
      <c r="I12" s="31">
        <v>0</v>
      </c>
      <c r="J12" s="31">
        <v>0</v>
      </c>
      <c r="K12" s="32">
        <v>64910</v>
      </c>
      <c r="L12" s="33" t="s">
        <v>44</v>
      </c>
      <c r="M12" s="34">
        <v>0</v>
      </c>
      <c r="N12" s="34">
        <v>0</v>
      </c>
      <c r="O12" s="34">
        <v>84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84</v>
      </c>
      <c r="V12" s="36">
        <f t="shared" si="1"/>
        <v>1074162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0</v>
      </c>
      <c r="G13" s="31">
        <v>79488</v>
      </c>
      <c r="H13" s="31">
        <v>76112</v>
      </c>
      <c r="I13" s="31">
        <v>0</v>
      </c>
      <c r="J13" s="31">
        <v>0</v>
      </c>
      <c r="K13" s="32">
        <v>10186</v>
      </c>
      <c r="L13" s="33" t="s">
        <v>35</v>
      </c>
      <c r="M13" s="34">
        <v>0</v>
      </c>
      <c r="N13" s="34">
        <v>0</v>
      </c>
      <c r="O13" s="34">
        <v>12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12</v>
      </c>
      <c r="V13" s="36">
        <f t="shared" si="1"/>
        <v>165786</v>
      </c>
    </row>
    <row r="14" spans="1:22" x14ac:dyDescent="0.45">
      <c r="A14" s="27" t="s">
        <v>31</v>
      </c>
      <c r="B14" s="27" t="s">
        <v>49</v>
      </c>
      <c r="C14" s="28" t="s">
        <v>50</v>
      </c>
      <c r="D14" s="28">
        <v>2024</v>
      </c>
      <c r="E14" s="29" t="s">
        <v>51</v>
      </c>
      <c r="F14" s="30">
        <v>0</v>
      </c>
      <c r="G14" s="31">
        <v>0</v>
      </c>
      <c r="H14" s="31">
        <v>138210</v>
      </c>
      <c r="I14" s="31">
        <v>0</v>
      </c>
      <c r="J14" s="31">
        <v>0</v>
      </c>
      <c r="K14" s="32">
        <v>9672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147882</v>
      </c>
    </row>
    <row r="15" spans="1:22" x14ac:dyDescent="0.45">
      <c r="A15" s="27" t="s">
        <v>31</v>
      </c>
      <c r="B15" s="27" t="s">
        <v>52</v>
      </c>
      <c r="C15" s="28" t="s">
        <v>53</v>
      </c>
      <c r="D15" s="28">
        <v>2024</v>
      </c>
      <c r="E15" s="29" t="s">
        <v>54</v>
      </c>
      <c r="F15" s="30">
        <v>0</v>
      </c>
      <c r="G15" s="31">
        <v>41472</v>
      </c>
      <c r="H15" s="31">
        <v>210192</v>
      </c>
      <c r="I15" s="31">
        <v>29000</v>
      </c>
      <c r="J15" s="31">
        <v>0</v>
      </c>
      <c r="K15" s="32">
        <v>20689</v>
      </c>
      <c r="L15" s="33" t="s">
        <v>44</v>
      </c>
      <c r="M15" s="34">
        <v>3</v>
      </c>
      <c r="N15" s="34">
        <v>3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6</v>
      </c>
      <c r="V15" s="36">
        <f t="shared" si="1"/>
        <v>301353</v>
      </c>
    </row>
    <row r="16" spans="1:22" x14ac:dyDescent="0.45">
      <c r="A16" s="27" t="s">
        <v>31</v>
      </c>
      <c r="B16" s="27" t="s">
        <v>55</v>
      </c>
      <c r="C16" s="28" t="s">
        <v>56</v>
      </c>
      <c r="D16" s="28">
        <v>2024</v>
      </c>
      <c r="E16" s="29" t="s">
        <v>34</v>
      </c>
      <c r="F16" s="30">
        <v>0</v>
      </c>
      <c r="G16" s="31">
        <v>95424</v>
      </c>
      <c r="H16" s="31">
        <v>7368</v>
      </c>
      <c r="I16" s="31">
        <v>0</v>
      </c>
      <c r="J16" s="31">
        <v>0</v>
      </c>
      <c r="K16" s="32">
        <v>6324</v>
      </c>
      <c r="L16" s="33" t="s">
        <v>44</v>
      </c>
      <c r="M16" s="34">
        <v>0</v>
      </c>
      <c r="N16" s="34">
        <v>3</v>
      </c>
      <c r="O16" s="34">
        <v>2</v>
      </c>
      <c r="P16" s="34">
        <v>2</v>
      </c>
      <c r="Q16" s="34">
        <v>2</v>
      </c>
      <c r="R16" s="34">
        <v>0</v>
      </c>
      <c r="S16" s="34">
        <v>0</v>
      </c>
      <c r="T16" s="34">
        <v>0</v>
      </c>
      <c r="U16" s="35">
        <f t="shared" si="0"/>
        <v>9</v>
      </c>
      <c r="V16" s="36">
        <f t="shared" si="1"/>
        <v>109116</v>
      </c>
    </row>
    <row r="17" spans="1:22" x14ac:dyDescent="0.45">
      <c r="A17" s="27" t="s">
        <v>31</v>
      </c>
      <c r="B17" s="27" t="s">
        <v>57</v>
      </c>
      <c r="C17" s="28" t="s">
        <v>58</v>
      </c>
      <c r="D17" s="28">
        <v>2024</v>
      </c>
      <c r="E17" s="29" t="s">
        <v>17</v>
      </c>
      <c r="F17" s="30">
        <v>0</v>
      </c>
      <c r="G17" s="31">
        <v>0</v>
      </c>
      <c r="H17" s="31">
        <v>0</v>
      </c>
      <c r="I17" s="31">
        <v>0</v>
      </c>
      <c r="J17" s="31">
        <v>35685</v>
      </c>
      <c r="K17" s="32">
        <v>1785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37470</v>
      </c>
    </row>
    <row r="18" spans="1:22" x14ac:dyDescent="0.45">
      <c r="A18" s="27" t="s">
        <v>31</v>
      </c>
      <c r="B18" s="27" t="s">
        <v>59</v>
      </c>
      <c r="C18" s="28" t="s">
        <v>60</v>
      </c>
      <c r="D18" s="28">
        <v>2024</v>
      </c>
      <c r="E18" s="29" t="s">
        <v>51</v>
      </c>
      <c r="F18" s="30">
        <v>0</v>
      </c>
      <c r="G18" s="31">
        <v>0</v>
      </c>
      <c r="H18" s="31">
        <v>75909</v>
      </c>
      <c r="I18" s="31">
        <v>0</v>
      </c>
      <c r="J18" s="31">
        <v>0</v>
      </c>
      <c r="K18" s="32">
        <v>5313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81222</v>
      </c>
    </row>
    <row r="19" spans="1:22" x14ac:dyDescent="0.45">
      <c r="A19" s="27" t="s">
        <v>31</v>
      </c>
      <c r="B19" s="27" t="s">
        <v>61</v>
      </c>
      <c r="C19" s="28" t="s">
        <v>62</v>
      </c>
      <c r="D19" s="28">
        <v>2024</v>
      </c>
      <c r="E19" s="29" t="s">
        <v>51</v>
      </c>
      <c r="F19" s="30">
        <v>0</v>
      </c>
      <c r="G19" s="31">
        <v>0</v>
      </c>
      <c r="H19" s="31">
        <v>142139</v>
      </c>
      <c r="I19" s="31">
        <v>0</v>
      </c>
      <c r="J19" s="31">
        <v>0</v>
      </c>
      <c r="K19" s="32">
        <v>9950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152089</v>
      </c>
    </row>
    <row r="20" spans="1:22" x14ac:dyDescent="0.45">
      <c r="A20" s="27" t="s">
        <v>31</v>
      </c>
      <c r="B20" s="27" t="s">
        <v>63</v>
      </c>
      <c r="C20" s="28" t="s">
        <v>64</v>
      </c>
      <c r="D20" s="28">
        <v>2024</v>
      </c>
      <c r="E20" s="29" t="s">
        <v>34</v>
      </c>
      <c r="F20" s="30">
        <v>0</v>
      </c>
      <c r="G20" s="31">
        <v>126060</v>
      </c>
      <c r="H20" s="31">
        <v>125391</v>
      </c>
      <c r="I20" s="31">
        <v>0</v>
      </c>
      <c r="J20" s="31">
        <v>0</v>
      </c>
      <c r="K20" s="32">
        <v>17253</v>
      </c>
      <c r="L20" s="33" t="s">
        <v>44</v>
      </c>
      <c r="M20" s="34">
        <v>0</v>
      </c>
      <c r="N20" s="34">
        <v>0</v>
      </c>
      <c r="O20" s="34">
        <v>10</v>
      </c>
      <c r="P20" s="34">
        <v>3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13</v>
      </c>
      <c r="V20" s="36">
        <f t="shared" si="1"/>
        <v>268704</v>
      </c>
    </row>
    <row r="21" spans="1:22" x14ac:dyDescent="0.45">
      <c r="A21" s="27" t="s">
        <v>31</v>
      </c>
      <c r="B21" s="27" t="s">
        <v>65</v>
      </c>
      <c r="C21" s="28" t="s">
        <v>66</v>
      </c>
      <c r="D21" s="28">
        <v>2024</v>
      </c>
      <c r="E21" s="29" t="s">
        <v>34</v>
      </c>
      <c r="F21" s="30">
        <v>0</v>
      </c>
      <c r="G21" s="31">
        <v>115404</v>
      </c>
      <c r="H21" s="31">
        <v>65071</v>
      </c>
      <c r="I21" s="31">
        <v>0</v>
      </c>
      <c r="J21" s="31">
        <v>0</v>
      </c>
      <c r="K21" s="32">
        <v>12094</v>
      </c>
      <c r="L21" s="33" t="s">
        <v>44</v>
      </c>
      <c r="M21" s="34">
        <v>0</v>
      </c>
      <c r="N21" s="34">
        <v>4</v>
      </c>
      <c r="O21" s="34">
        <v>3</v>
      </c>
      <c r="P21" s="34">
        <v>5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12</v>
      </c>
      <c r="V21" s="36">
        <f t="shared" si="1"/>
        <v>192569</v>
      </c>
    </row>
    <row r="22" spans="1:22" x14ac:dyDescent="0.45">
      <c r="A22" s="27" t="s">
        <v>31</v>
      </c>
      <c r="B22" s="27" t="s">
        <v>67</v>
      </c>
      <c r="C22" s="28" t="s">
        <v>68</v>
      </c>
      <c r="D22" s="28">
        <v>2024</v>
      </c>
      <c r="E22" s="29" t="s">
        <v>54</v>
      </c>
      <c r="F22" s="30">
        <v>0</v>
      </c>
      <c r="G22" s="31">
        <v>89640</v>
      </c>
      <c r="H22" s="31">
        <v>84371</v>
      </c>
      <c r="I22" s="31">
        <v>0</v>
      </c>
      <c r="J22" s="31">
        <v>0</v>
      </c>
      <c r="K22" s="32">
        <v>12762</v>
      </c>
      <c r="L22" s="33" t="s">
        <v>44</v>
      </c>
      <c r="M22" s="34">
        <v>0</v>
      </c>
      <c r="N22" s="34">
        <v>5</v>
      </c>
      <c r="O22" s="34">
        <v>3</v>
      </c>
      <c r="P22" s="34">
        <v>2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10</v>
      </c>
      <c r="V22" s="36">
        <f t="shared" si="1"/>
        <v>186773</v>
      </c>
    </row>
    <row r="23" spans="1:22" x14ac:dyDescent="0.45">
      <c r="A23" s="27" t="s">
        <v>31</v>
      </c>
      <c r="B23" s="27" t="s">
        <v>69</v>
      </c>
      <c r="C23" s="28" t="s">
        <v>70</v>
      </c>
      <c r="D23" s="28">
        <v>2024</v>
      </c>
      <c r="E23" s="29" t="s">
        <v>34</v>
      </c>
      <c r="F23" s="30">
        <v>0</v>
      </c>
      <c r="G23" s="31">
        <v>135300</v>
      </c>
      <c r="H23" s="31">
        <v>77780</v>
      </c>
      <c r="I23" s="31">
        <v>0</v>
      </c>
      <c r="J23" s="31">
        <v>0</v>
      </c>
      <c r="K23" s="32">
        <v>14371</v>
      </c>
      <c r="L23" s="33" t="s">
        <v>44</v>
      </c>
      <c r="M23" s="34">
        <v>0</v>
      </c>
      <c r="N23" s="34">
        <v>0</v>
      </c>
      <c r="O23" s="34">
        <v>11</v>
      </c>
      <c r="P23" s="34">
        <v>3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14</v>
      </c>
      <c r="V23" s="36">
        <f t="shared" si="1"/>
        <v>227451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</sheetData>
  <autoFilter ref="A8:V8" xr:uid="{8842F121-DDA5-4949-BE89-485CE098A222}"/>
  <conditionalFormatting sqref="V9:V33">
    <cfRule type="cellIs" dxfId="2" priority="3" operator="lessThan">
      <formula>0</formula>
    </cfRule>
  </conditionalFormatting>
  <conditionalFormatting sqref="V9:V33">
    <cfRule type="expression" dxfId="1" priority="2">
      <formula>#REF!&lt;0</formula>
    </cfRule>
  </conditionalFormatting>
  <conditionalFormatting sqref="D9:D3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3" xr:uid="{1C8A646B-03A1-4C51-AC37-F63E53F04F50}">
      <formula1>"N/A, FMR, Actual Rent"</formula1>
    </dataValidation>
    <dataValidation type="list" allowBlank="1" showInputMessage="1" showErrorMessage="1" sqref="E9:E33" xr:uid="{86724A28-24A6-44A9-BFBC-87A0090826E3}">
      <formula1>"PH, TH, Joint TH &amp; PH-RRH, HMIS, SSO, TRA, PRA, SRA, S+C/SRO"</formula1>
    </dataValidation>
    <dataValidation allowBlank="1" showErrorMessage="1" sqref="A8:V8" xr:uid="{13D6872E-4D1A-4A6E-B66C-F74214CE02E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2023-05-19T14:12:06Z</dcterms:created>
  <dcterms:modified xsi:type="dcterms:W3CDTF">2023-05-19T14:52:47Z</dcterms:modified>
</cp:coreProperties>
</file>