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D904C9CC-D5E8-4C28-9D3F-C4D72595FFE1}" xr6:coauthVersionLast="47" xr6:coauthVersionMax="47" xr10:uidLastSave="{00000000-0000-0000-0000-000000000000}"/>
  <bookViews>
    <workbookView xWindow="5880" yWindow="5880" windowWidth="33840" windowHeight="18218" xr2:uid="{53E17836-DB34-47F2-A73B-E588336B047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<sst xmlns="http://schemas.openxmlformats.org/spreadsheetml/2006/main" count="64" uniqueCount="50">
  <si>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</si>
  <si>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</si>
  <si>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</si>
  <si>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</si>
  <si>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</si>
  <si>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</si>
  <si>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</si>
  <si>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</si>
  <si>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</si>
  <si>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</si>
  <si>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</si>
  <si>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</si>
  <si>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</si>
  <si>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</si>
  <si>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</si>
  <si>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</si>
  <si>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</si>
  <si>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</si>
  <si>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</si>
  <si>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</si>
  <si>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</si>
  <si>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</si>
  <si>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</si>
  <si>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</si>
  <si>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</si>
  <si>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</si>
  <si>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</si>
  <si>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</si>
  <si>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</si>
  <si>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</si>
  <si>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GA-503</t>
  </si>
  <si>
    <t>Unified Government of Athens-Clarke County</t>
  </si>
  <si>
    <t>ABHS Supportive Housing 23 Unit FY22</t>
  </si>
  <si>
    <t>GA0096L4B032215</t>
  </si>
  <si>
    <t>PH</t>
  </si>
  <si>
    <t/>
  </si>
  <si>
    <t>Atlanta</t>
  </si>
  <si>
    <t>Athens-Clarke County CoC</t>
  </si>
  <si>
    <t>Georgia Housing and Finance Authority</t>
  </si>
  <si>
    <t>Advantage BHS S+CR</t>
  </si>
  <si>
    <t>GA0097L4B032215</t>
  </si>
  <si>
    <t>FMR</t>
  </si>
  <si>
    <t>AIDS Athens S+CR</t>
  </si>
  <si>
    <t>GA0098L4B032215</t>
  </si>
  <si>
    <t>ABHS Supportive Housing Program 5 Unit FY22</t>
  </si>
  <si>
    <t>GA0253L4B032209</t>
  </si>
  <si>
    <t>Project Safe Rapid Rehousing FY22</t>
  </si>
  <si>
    <t>GA0375D4B032203</t>
  </si>
  <si>
    <t>ABHS PSH 2 - Unit FY22</t>
  </si>
  <si>
    <t>GA0426T4B032201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</si>
</sst>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DA4E-CD18-43D2-824B-D286E6668EC5}">
  <sheetPr codeName="Sheet33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853727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225894</v>
      </c>
      <c r="G9" s="31">
        <v>0</v>
      </c>
      <c r="H9" s="31">
        <v>12022</v>
      </c>
      <c r="I9" s="31">
        <v>0</v>
      </c>
      <c r="J9" s="31">
        <v>0</v>
      </c>
      <c r="K9" s="32">
        <v>6520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4" si="0">SUM(M9:T9)</f>
        <v>0</v>
      </c>
      <c r="V9" s="36">
        <f t="shared" ref="V9:V24" si="1">SUM(F9:K9)</f>
        <v>244436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187680</v>
      </c>
      <c r="H10" s="31">
        <v>0</v>
      </c>
      <c r="I10" s="31">
        <v>0</v>
      </c>
      <c r="J10" s="31">
        <v>0</v>
      </c>
      <c r="K10" s="32">
        <v>9626</v>
      </c>
      <c r="L10" s="33" t="s">
        <v>41</v>
      </c>
      <c r="M10" s="34">
        <v>0</v>
      </c>
      <c r="N10" s="34">
        <v>0</v>
      </c>
      <c r="O10" s="34">
        <v>20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20</v>
      </c>
      <c r="V10" s="36">
        <f t="shared" si="1"/>
        <v>197306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236640</v>
      </c>
      <c r="H11" s="31">
        <v>0</v>
      </c>
      <c r="I11" s="31">
        <v>0</v>
      </c>
      <c r="J11" s="31">
        <v>0</v>
      </c>
      <c r="K11" s="32">
        <v>12531</v>
      </c>
      <c r="L11" s="33" t="s">
        <v>41</v>
      </c>
      <c r="M11" s="34">
        <v>0</v>
      </c>
      <c r="N11" s="34">
        <v>0</v>
      </c>
      <c r="O11" s="34">
        <v>16</v>
      </c>
      <c r="P11" s="34">
        <v>4</v>
      </c>
      <c r="Q11" s="34">
        <v>3</v>
      </c>
      <c r="R11" s="34">
        <v>0</v>
      </c>
      <c r="S11" s="34">
        <v>0</v>
      </c>
      <c r="T11" s="34">
        <v>0</v>
      </c>
      <c r="U11" s="35">
        <f t="shared" si="0"/>
        <v>23</v>
      </c>
      <c r="V11" s="36">
        <f t="shared" si="1"/>
        <v>249171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66010</v>
      </c>
      <c r="G12" s="31">
        <v>0</v>
      </c>
      <c r="H12" s="31">
        <v>5000</v>
      </c>
      <c r="I12" s="31">
        <v>0</v>
      </c>
      <c r="J12" s="31">
        <v>0</v>
      </c>
      <c r="K12" s="32">
        <v>3500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74510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36024</v>
      </c>
      <c r="H13" s="31">
        <v>17156</v>
      </c>
      <c r="I13" s="31">
        <v>0</v>
      </c>
      <c r="J13" s="31">
        <v>0</v>
      </c>
      <c r="K13" s="32">
        <v>0</v>
      </c>
      <c r="L13" s="33" t="s">
        <v>41</v>
      </c>
      <c r="M13" s="34">
        <v>0</v>
      </c>
      <c r="N13" s="34">
        <v>0</v>
      </c>
      <c r="O13" s="34">
        <v>0</v>
      </c>
      <c r="P13" s="34">
        <v>2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3</v>
      </c>
      <c r="V13" s="36">
        <f t="shared" si="1"/>
        <v>53180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28896</v>
      </c>
      <c r="G14" s="31">
        <v>0</v>
      </c>
      <c r="H14" s="31">
        <v>0</v>
      </c>
      <c r="I14" s="31">
        <v>3676</v>
      </c>
      <c r="J14" s="31">
        <v>0</v>
      </c>
      <c r="K14" s="32">
        <v>2552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35124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C71FDA4E-CD18-43D2-824B-D286E6668EC5}"/>
  <conditionalFormatting sqref="D9:D24">
    <cfRule type="expression" dxfId="2" priority="1">
      <formula>OR($D9&gt;2024,AND($D9&lt;2024,$D9&lt;&gt;""))</formula>
    </cfRule>
  </conditionalFormatting>
  <conditionalFormatting sqref="V9:V2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4" xr:uid="{95F416BD-BA64-441F-A37D-25868FACAFD8}">
      <formula1>"N/A, FMR, Actual Rent"</formula1>
    </dataValidation>
    <dataValidation type="list" allowBlank="1" showInputMessage="1" showErrorMessage="1" sqref="E9:E24" xr:uid="{DFE4DCBC-3D97-4D50-971A-A19C2C61D737}">
      <formula1>"PH, TH, Joint TH &amp; PH-RRH, HMIS, SSO, TRA, PRA, SRA, S+C/SRO"</formula1>
    </dataValidation>
    <dataValidation allowBlank="1" showErrorMessage="1" sqref="A8:V8" xr:uid="{BED4B197-2599-45A6-AEAB-C64DDF21E25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2023-08-08T18:25:55Z</dcterms:created>
  <dcterms:modified xsi:type="dcterms:W3CDTF">2023-08-10T14:16:28Z</dcterms:modified>
</cp:coreProperties>
</file>